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Общая папка\2020\ПРАЙСЫ\РАДИО\"/>
    </mc:Choice>
  </mc:AlternateContent>
  <bookViews>
    <workbookView xWindow="0" yWindow="0" windowWidth="19200" windowHeight="11145" activeTab="5"/>
  </bookViews>
  <sheets>
    <sheet name="Europa Plus" sheetId="1" r:id="rId1"/>
    <sheet name="Retro FM" sheetId="2" r:id="rId2"/>
    <sheet name="Radio 7" sheetId="7" r:id="rId3"/>
    <sheet name="Studio 21" sheetId="5" r:id="rId4"/>
    <sheet name="Дорожное Радио" sheetId="4" r:id="rId5"/>
    <sheet name="Новое Радио" sheetId="6" r:id="rId6"/>
  </sheets>
  <definedNames>
    <definedName name="OLE_LINK1" localSheetId="0">'Europa Plus'!#REF!</definedName>
    <definedName name="OLE_LINK1" localSheetId="2">'Radio 7'!#REF!</definedName>
    <definedName name="OLE_LINK1" localSheetId="1">'Retro FM'!#REF!</definedName>
    <definedName name="Z_C07C77D7_1C93_466C_873E_838856CE960E_.wvu.PrintArea" localSheetId="0" hidden="1">'Europa Plus'!$B$1:$L$38</definedName>
    <definedName name="Z_C07C77D7_1C93_466C_873E_838856CE960E_.wvu.PrintArea" localSheetId="2" hidden="1">'Radio 7'!$A$1:$N$60</definedName>
    <definedName name="Z_C07C77D7_1C93_466C_873E_838856CE960E_.wvu.PrintArea" localSheetId="1" hidden="1">'Retro FM'!$A$1:$L$42</definedName>
    <definedName name="Z_C07C77D7_1C93_466C_873E_838856CE960E_.wvu.PrintArea" localSheetId="4" hidden="1">'Дорожное Радио'!$A$1:$J$45</definedName>
    <definedName name="Z_C07C77D7_1C93_466C_873E_838856CE960E_.wvu.PrintArea" localSheetId="5" hidden="1">'Новое Радио'!$A$1:$K$22</definedName>
    <definedName name="Z_C07C77D7_1C93_466C_873E_838856CE960E_.wvu.Rows" localSheetId="0" hidden="1">'Europa Plus'!$12:$12</definedName>
    <definedName name="Z_C07C77D7_1C93_466C_873E_838856CE960E_.wvu.Rows" localSheetId="2" hidden="1">'Radio 7'!$28:$30,'Radio 7'!$39:$39,'Radio 7'!$40:$40</definedName>
    <definedName name="Z_C07C77D7_1C93_466C_873E_838856CE960E_.wvu.Rows" localSheetId="1" hidden="1">'Retro FM'!$12:$12,'Retro FM'!$29:$30</definedName>
    <definedName name="Z_C07C77D7_1C93_466C_873E_838856CE960E_.wvu.Rows" localSheetId="4" hidden="1">'Дорожное Радио'!$28:$29,'Дорожное Радио'!$34:$36,'Дорожное Радио'!$44:$44,'Дорожное Радио'!$47:$54</definedName>
    <definedName name="Z_CBE3FC85_A5DC_456B_8B0C_0C2BB720E5F1_.wvu.PrintArea" localSheetId="0" hidden="1">'Europa Plus'!$B$1:$L$38</definedName>
    <definedName name="Z_CBE3FC85_A5DC_456B_8B0C_0C2BB720E5F1_.wvu.PrintArea" localSheetId="2" hidden="1">'Radio 7'!$A$1:$N$60</definedName>
    <definedName name="Z_CBE3FC85_A5DC_456B_8B0C_0C2BB720E5F1_.wvu.PrintArea" localSheetId="1" hidden="1">'Retro FM'!$A$1:$L$42</definedName>
    <definedName name="Z_CBE3FC85_A5DC_456B_8B0C_0C2BB720E5F1_.wvu.PrintArea" localSheetId="4" hidden="1">'Дорожное Радио'!$A$1:$J$45</definedName>
    <definedName name="Z_CBE3FC85_A5DC_456B_8B0C_0C2BB720E5F1_.wvu.PrintArea" localSheetId="5" hidden="1">'Новое Радио'!$A$1:$K$22</definedName>
    <definedName name="Z_CBE3FC85_A5DC_456B_8B0C_0C2BB720E5F1_.wvu.Rows" localSheetId="0" hidden="1">'Europa Plus'!$12:$12</definedName>
    <definedName name="Z_CBE3FC85_A5DC_456B_8B0C_0C2BB720E5F1_.wvu.Rows" localSheetId="2" hidden="1">'Radio 7'!$28:$28,'Radio 7'!$30:$30,'Radio 7'!$40:$40</definedName>
    <definedName name="Z_CBE3FC85_A5DC_456B_8B0C_0C2BB720E5F1_.wvu.Rows" localSheetId="1" hidden="1">'Retro FM'!$12:$12,'Retro FM'!$29:$30</definedName>
    <definedName name="Z_CBE3FC85_A5DC_456B_8B0C_0C2BB720E5F1_.wvu.Rows" localSheetId="4" hidden="1">'Дорожное Радио'!$28:$29,'Дорожное Радио'!$34:$36,'Дорожное Радио'!$44:$44,'Дорожное Радио'!$47:$54</definedName>
    <definedName name="_xlnm.Print_Area" localSheetId="0">'Europa Plus'!$B$1:$L$38</definedName>
    <definedName name="_xlnm.Print_Area" localSheetId="2">'Radio 7'!$A$1:$N$60</definedName>
    <definedName name="_xlnm.Print_Area" localSheetId="1">'Retro FM'!$A$1:$L$42</definedName>
    <definedName name="_xlnm.Print_Area" localSheetId="3">'Studio 21'!#REF!</definedName>
    <definedName name="_xlnm.Print_Area" localSheetId="4">'Дорожное Радио'!$A$1:$J$45</definedName>
    <definedName name="_xlnm.Print_Area" localSheetId="5">'Новое Радио'!$A$1:$K$22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5" i="7" l="1"/>
  <c r="L54" i="7"/>
  <c r="L52" i="7"/>
  <c r="L51"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1" i="7"/>
  <c r="L20" i="7"/>
  <c r="L19" i="7"/>
  <c r="L18" i="7"/>
  <c r="L17" i="7"/>
  <c r="L16" i="7"/>
  <c r="M13" i="7"/>
  <c r="L13" i="7"/>
  <c r="L12" i="7"/>
  <c r="L11" i="7"/>
  <c r="L10" i="7"/>
  <c r="I19" i="6" l="1"/>
  <c r="I18" i="6"/>
  <c r="I17" i="6"/>
  <c r="I16" i="6"/>
  <c r="I15" i="6"/>
  <c r="I14" i="6"/>
  <c r="I13" i="6"/>
  <c r="I12" i="6"/>
  <c r="I11" i="6"/>
  <c r="H11" i="6"/>
  <c r="I10" i="6"/>
  <c r="I9" i="6"/>
  <c r="I8" i="6"/>
  <c r="I7" i="6"/>
  <c r="J19" i="5"/>
  <c r="J18" i="5"/>
  <c r="J17" i="5"/>
  <c r="J16" i="5"/>
  <c r="J15" i="5"/>
  <c r="J14" i="5"/>
  <c r="J13" i="5"/>
  <c r="J12" i="5"/>
  <c r="J11" i="5"/>
  <c r="J10" i="5"/>
  <c r="J9" i="5"/>
  <c r="J8" i="5"/>
  <c r="I52" i="4" l="1"/>
  <c r="I51" i="4"/>
  <c r="I44" i="4"/>
  <c r="I43" i="4"/>
  <c r="I42" i="4"/>
  <c r="I41"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J30" i="2"/>
  <c r="J29" i="2"/>
  <c r="J28" i="2"/>
  <c r="J27" i="2"/>
  <c r="J26" i="2"/>
  <c r="J25" i="2"/>
  <c r="J24" i="2"/>
  <c r="J23" i="2"/>
  <c r="J22" i="2"/>
  <c r="J21" i="2"/>
  <c r="J20" i="2"/>
  <c r="I15" i="2"/>
  <c r="I14" i="2"/>
  <c r="I13" i="2"/>
  <c r="I12" i="2"/>
  <c r="I11" i="2"/>
  <c r="I10" i="2"/>
  <c r="I9" i="2"/>
  <c r="I8" i="2"/>
  <c r="K26" i="1"/>
  <c r="K25" i="1"/>
  <c r="K24" i="1"/>
  <c r="K23" i="1"/>
  <c r="K22" i="1"/>
  <c r="K21" i="1"/>
  <c r="K20" i="1"/>
  <c r="J15" i="1"/>
  <c r="J14" i="1"/>
  <c r="J13" i="1"/>
  <c r="J12" i="1"/>
  <c r="J11" i="1"/>
  <c r="J10" i="1"/>
  <c r="J9" i="1"/>
  <c r="J8" i="1"/>
</calcChain>
</file>

<file path=xl/sharedStrings.xml><?xml version="1.0" encoding="utf-8"?>
<sst xmlns="http://schemas.openxmlformats.org/spreadsheetml/2006/main" count="999" uniqueCount="531">
  <si>
    <t>ПРАЙС-ЛИСТ ПО СПОНСОРСТВУ НА ЕВРОПЕ ПЛЮС</t>
  </si>
  <si>
    <t xml:space="preserve">Программы, продолжительностью более 15 минут, а также рубрики в рамках таких программ </t>
  </si>
  <si>
    <t>Сегмент эфира / Программа</t>
  </si>
  <si>
    <t>Описание</t>
  </si>
  <si>
    <t>Охват</t>
  </si>
  <si>
    <t>Рубрики</t>
  </si>
  <si>
    <t>Время эфира</t>
  </si>
  <si>
    <t>Структура 1 ед. спонсорства (одной программы)</t>
  </si>
  <si>
    <t>СТОИМОСТЬ РАЗМЕЩЕНИЯ</t>
  </si>
  <si>
    <t xml:space="preserve">СТОИМОСТЬ ПРОИЗВОДСТВА </t>
  </si>
  <si>
    <t>Цена 1 ед.</t>
  </si>
  <si>
    <t>Минимальное кол-во спонсируемых программ в неделю</t>
  </si>
  <si>
    <t>Цена за нед.</t>
  </si>
  <si>
    <t>КРУТОЙ ПОДЪЕМ
предутреннее шоу</t>
  </si>
  <si>
    <t xml:space="preserve">Предрассветное радио-шоу, объединяющее людей из разных городов. Кофе, хорошее настроение и приятные подарки от Европы Плюс! </t>
  </si>
  <si>
    <t>СЕТЬ</t>
  </si>
  <si>
    <t>1 рубрика в час</t>
  </si>
  <si>
    <t>Пн.-Пят.
05:00 - 07:00</t>
  </si>
  <si>
    <r>
      <t xml:space="preserve">Открывающая заставка шоу - 5  сек (записная)
Закрывающая заставка шоу - 20 сек. (записная)
</t>
    </r>
    <r>
      <rPr>
        <sz val="9"/>
        <rFont val="Arial"/>
        <family val="2"/>
        <charset val="204"/>
      </rPr>
      <t>+ 2 рубрики:
Открывающая заставка - 10  сек (записная)
Закрывающая заставка - 20 сек. (записная)</t>
    </r>
  </si>
  <si>
    <t xml:space="preserve">7 300р. производство пакета спонсорских заставок </t>
  </si>
  <si>
    <t>БРИГАДА У
утреннее шоу**</t>
  </si>
  <si>
    <t xml:space="preserve">Антигламур, отрыв, веселье, чумовые призы, известные гости в эфире, громкие музыкальные премьеры и улетные игры! Ведущие: Джем, Илья, Вики </t>
  </si>
  <si>
    <t>Ротируемые рубрики
в 07:08
в 08:08
в 09:08</t>
  </si>
  <si>
    <t>Пн.-Пят.
07:00 - 10:00</t>
  </si>
  <si>
    <r>
      <t>Открывающая заставка шоу в 7:05 - 5  сек. (записная)
Закрывающая заставка  первого часа в 7:50 – 10 сек. (записная, идет перед рекламным блоком)
Закрывающая заставка второго часа в 8:50 – 10 сек. (записная,  идет перед рекламным блоком)
Закрывающая заставка всего шоу в 9:50 - 20 сек. (записная, идет перед рекламным блоком)
+ 3 рубрики:
Открывающая заставка - 10  сек</t>
    </r>
    <r>
      <rPr>
        <sz val="12"/>
        <color theme="1"/>
        <rFont val="Arial"/>
        <family val="2"/>
        <charset val="204"/>
      </rPr>
      <t xml:space="preserve"> </t>
    </r>
    <r>
      <rPr>
        <sz val="10"/>
        <color theme="1"/>
        <rFont val="Arial"/>
        <family val="2"/>
        <charset val="204"/>
      </rPr>
      <t>(записная)
Закрывающая заставка - 20 сек. (записная)</t>
    </r>
  </si>
  <si>
    <t>10 950 р. производство пакета спонсорских заставок</t>
  </si>
  <si>
    <t>РАШ - РадиоАктивное Шоу (вечернее шоу)</t>
  </si>
  <si>
    <t>C 20.00 до 22.00 на Европе Плюс - прайм-тайм общения. Ведущие РАШ Лена Абитаева и Антон Комолов слушают, говорят, слушают, говорят и так до бесконечности</t>
  </si>
  <si>
    <t>Пн.-Пят.
20:00 - 22:00</t>
  </si>
  <si>
    <t>Открывающая заставка шоу - 5  сек (записная)
Закрывающая заставка шоу - 20 сек. (записная)
+ 2 интерактивные рубрики (звонки слушателей):
Открывающая заставка - 10  сек (запись или dj talk)
Закрывающая заставка - 20 сек. (записная)</t>
  </si>
  <si>
    <t>5</t>
  </si>
  <si>
    <t>ЕВРОХИТ ТОП СОРОК</t>
  </si>
  <si>
    <t>Лучшие 40 песен недели, а также обзор западных чартов и интервью с артистами. Ведущий: Алексей Мануйлов</t>
  </si>
  <si>
    <t>Музыкальные новости "Восток-Запад"
14:00 - 15:00
Музыкальные новости "Восток-Запад"
15:00 - 16:00</t>
  </si>
  <si>
    <t>Пят. 14.00-16.00 Сб. (повтор)   16:00 - 18:00</t>
  </si>
  <si>
    <t xml:space="preserve">Спонсируются обе программы одним пакетом      Открывающая заставка шоу - 5  сек (записная)
Закрывающая заставка шоу - 20 сек. (записная)
+ 2 рубрики:
Открывающая заставка - 10  сек (записная)
Закрывающая заставка - 20 сек. (записная)                                                                 </t>
  </si>
  <si>
    <t xml:space="preserve">7 300р.  производство пакета спонсорских заставок </t>
  </si>
  <si>
    <t>ЕВРОМИКС</t>
  </si>
  <si>
    <t>Отличные ремиксы на известные и самые модные песни! Программу курирует DJ Сухов, а представляют Евромикс лучшие ди-джеи страны</t>
  </si>
  <si>
    <t>Рубрика 00:00-01:00
Рубрика 01:00-02:00</t>
  </si>
  <si>
    <t>Вскр.00-02:00</t>
  </si>
  <si>
    <t xml:space="preserve">Открывающая заставка шоу - 5  сек (записная)
Закрывающая заставка шоу - 20 сек. (записная)
+ 2 рубрики:
Открывающая заставка - 10  сек (запись)
Закрывающая заставка - 20 сек. (записная)     </t>
  </si>
  <si>
    <t>6 400р.  производство пакета спонсорских заставок</t>
  </si>
  <si>
    <t>"WEEK&amp;STAR"
Воскресное шоу</t>
  </si>
  <si>
    <t>Итоговое шоу недели. Александр Генерозов приглашает известных гостей и обсуждают с ними актуальные события прошедшей недели.</t>
  </si>
  <si>
    <t xml:space="preserve"> ---</t>
  </si>
  <si>
    <t>Вскр. 17:00-18:00</t>
  </si>
  <si>
    <t xml:space="preserve">Открывающая заставка шоу - 5  сек.           
Закрывающая заставка шоу - 20 сек.                                                                                                                                                                                                                                                                                                                                                                     
</t>
  </si>
  <si>
    <t xml:space="preserve">3 650 р.
производство пакета спонсорских заставок </t>
  </si>
  <si>
    <t>PLAY BOX**
Интерактивный час</t>
  </si>
  <si>
    <t>Специальный интерактивный час в МСК эфире</t>
  </si>
  <si>
    <t>МОСКВА</t>
  </si>
  <si>
    <t>Офисная игра «Бизнес-ланч»
Пн.-Пят. 13:10</t>
  </si>
  <si>
    <t>Пн.-Пят. 13:00-14:00</t>
  </si>
  <si>
    <t xml:space="preserve">Открывающая заставка часа - 5  сек.
Закрывающая заставка часа - 20 сек.
+ 1 игровая рубрика
Открывающая заставка - 10  сек (запись или dj talk)
Закрывающая заставка - 20 сек. (записная)       </t>
  </si>
  <si>
    <t>7 300р.  производство пакета спонсорских заставок</t>
  </si>
  <si>
    <t>РЕЗИДЭНС</t>
  </si>
  <si>
    <t>Танцевальное шоу на Европе Плюс и клубный проект. Лучшие диджеи мира и резидент программы Anton Bruner играют эксклюзивные миксы в самых известных клубах страны и на радио номер 1 в России*.</t>
  </si>
  <si>
    <t>Суб. 22:00-24:00</t>
  </si>
  <si>
    <t xml:space="preserve">Открывающая заставка шоу - 5  сек.           
Закрывающая заставка шоу - 20 сек.                                                                                                                                                                                                                                                                                                                                                                     </t>
  </si>
  <si>
    <t>3 650р. производство пакета спонсорских заставок</t>
  </si>
  <si>
    <t xml:space="preserve">Программы, продолжительностью менее 15 минут, а также рубрики в рамках таких программ </t>
  </si>
  <si>
    <t>СТОИМОСТЬ ПРОИЗВОДСТВА</t>
  </si>
  <si>
    <t>Кол-во ед/день</t>
  </si>
  <si>
    <t>ГОРОСКОП******                                                                                                                                                                                                                                                                                                                                                                                                             (Хр-ж: 1,5 мин.)</t>
  </si>
  <si>
    <t>Астрологический прогноз на предстоящий день. Коротко, но емко!</t>
  </si>
  <si>
    <r>
      <t xml:space="preserve">Пн-Пт:  07:55, 08:55, 09:55 </t>
    </r>
    <r>
      <rPr>
        <sz val="10"/>
        <rFont val="Arial"/>
        <family val="2"/>
        <charset val="204"/>
      </rPr>
      <t xml:space="preserve">
(в рамках УШ Бригада У)
Сб-Вскр.: 08:55, 09:55</t>
    </r>
  </si>
  <si>
    <t>НЕДЕЛЯ</t>
  </si>
  <si>
    <t xml:space="preserve">Открывающая заставка - 5  сек (запись)
Закрывающая заставка - 20 сек. (записная)     </t>
  </si>
  <si>
    <t>3 650р.  производство пакета спонсорских заставок</t>
  </si>
  <si>
    <t>ПРОБКИ НА ДОРОГАХ*****
(Хр-ж: 30 сек.)</t>
  </si>
  <si>
    <t>Утром и вечером - сообщения о "пробках" на московских дорогах</t>
  </si>
  <si>
    <t>Пн.-Пят.: 09:20, 09:35, 10:20, 17:35, 18:20, 18:35, 19:20</t>
  </si>
  <si>
    <t>БУДНИ</t>
  </si>
  <si>
    <t>Открывающая заставка - 5  сек. (записная)
Закрывающая заставка - 10 сек. (записная)</t>
  </si>
  <si>
    <t>КИНОМИКС
(Хр-ж: 2 мин.)</t>
  </si>
  <si>
    <t>О фильмах, которые стоит посмотреть – коротко и убедительно.</t>
  </si>
  <si>
    <t xml:space="preserve">                                                            Сб-Вскр: 12:00</t>
  </si>
  <si>
    <t>ВЫХОДНЫЕ</t>
  </si>
  <si>
    <t>Открывающая заставка - 5  сек. (записная)
Закрывающая заставка - 20 сек. (записная)</t>
  </si>
  <si>
    <t>МЕТЕО*****                                                                                                                                                                                                                                                                                                                                                                                                                              (Хр-ж: 15 сек.)</t>
  </si>
  <si>
    <t>Утром и вечером - погода в Москве</t>
  </si>
  <si>
    <t>7:35, 8:35, 9:35, 18:35, 20.35 по будням  7:35, 8:35, 9:35,  18.35  суббота/воскресенье</t>
  </si>
  <si>
    <t>Открывающая заставка - 5  сек. (запись)
Закрывающая заставка - 10 сек. (записная)</t>
  </si>
  <si>
    <t>7/4</t>
  </si>
  <si>
    <t>АФИША
(Хр-ж: 2 мин.)</t>
  </si>
  <si>
    <t>Две минуты о лучших вариантах проведения досуга.</t>
  </si>
  <si>
    <t>Пн-Вскр: 13:30</t>
  </si>
  <si>
    <t>НОВОСТИ***/****</t>
  </si>
  <si>
    <t>Выпуски новостей политической, общественной и культурной жизни в нашей стране и за рубежом</t>
  </si>
  <si>
    <r>
      <t>СЕТЬ</t>
    </r>
    <r>
      <rPr>
        <b/>
        <sz val="9"/>
        <rFont val="Arial"/>
        <family val="2"/>
        <charset val="204"/>
      </rPr>
      <t xml:space="preserve"> </t>
    </r>
    <r>
      <rPr>
        <sz val="9"/>
        <rFont val="Arial"/>
        <family val="2"/>
        <charset val="204"/>
      </rPr>
      <t>(выпуски со звездочкой могут перекрываться в некоторых городах)</t>
    </r>
  </si>
  <si>
    <r>
      <t xml:space="preserve">ПН-ПТ: 07:00, 08:00, </t>
    </r>
    <r>
      <rPr>
        <sz val="9"/>
        <color rgb="FFFF0000"/>
        <rFont val="Arial"/>
        <family val="2"/>
        <charset val="204"/>
      </rPr>
      <t>09:00</t>
    </r>
    <r>
      <rPr>
        <sz val="9"/>
        <color theme="1"/>
        <rFont val="Arial"/>
        <family val="2"/>
        <charset val="204"/>
      </rPr>
      <t xml:space="preserve">, 10:00, </t>
    </r>
    <r>
      <rPr>
        <sz val="9"/>
        <color rgb="FFFF0000"/>
        <rFont val="Arial"/>
        <family val="2"/>
        <charset val="204"/>
      </rPr>
      <t>13:00</t>
    </r>
    <r>
      <rPr>
        <sz val="9"/>
        <color theme="1"/>
        <rFont val="Arial"/>
        <family val="2"/>
        <charset val="204"/>
      </rPr>
      <t xml:space="preserve">, </t>
    </r>
    <r>
      <rPr>
        <sz val="9"/>
        <color rgb="FFFF0000"/>
        <rFont val="Arial"/>
        <family val="2"/>
        <charset val="204"/>
      </rPr>
      <t>17:00</t>
    </r>
    <r>
      <rPr>
        <sz val="9"/>
        <color theme="1"/>
        <rFont val="Arial"/>
        <family val="2"/>
        <charset val="204"/>
      </rPr>
      <t xml:space="preserve">, </t>
    </r>
    <r>
      <rPr>
        <sz val="9"/>
        <color rgb="FFFF0000"/>
        <rFont val="Arial"/>
        <family val="2"/>
        <charset val="204"/>
      </rPr>
      <t>19:00</t>
    </r>
    <r>
      <rPr>
        <sz val="9"/>
        <color theme="1"/>
        <rFont val="Arial"/>
        <family val="2"/>
        <charset val="204"/>
      </rPr>
      <t xml:space="preserve"> (кр. среды)****                                               СБ-ВС: 08:00, </t>
    </r>
    <r>
      <rPr>
        <sz val="9"/>
        <color rgb="FFFF0000"/>
        <rFont val="Arial"/>
        <family val="2"/>
        <charset val="204"/>
      </rPr>
      <t>09:00</t>
    </r>
    <r>
      <rPr>
        <sz val="9"/>
        <color theme="1"/>
        <rFont val="Arial"/>
        <family val="2"/>
        <charset val="204"/>
      </rPr>
      <t xml:space="preserve">, 10:00, 14:00, 18:00                          </t>
    </r>
  </si>
  <si>
    <t>Открывающая заставка - 5 сек (записная)                                                     Закрывающая заставка - 10 сек (записная)</t>
  </si>
  <si>
    <t>7 (кр. среды)</t>
  </si>
  <si>
    <t>7 (кр. среды)/5</t>
  </si>
  <si>
    <t>Цены в рублях без НДС</t>
  </si>
  <si>
    <t>Минимальный период спонсорства - одна неделя</t>
  </si>
  <si>
    <t>** Рубрика "Бизнес-Ланч" не продается, как самостоятельная рубрика</t>
  </si>
  <si>
    <t>***Одновременная продажа выпусков "новостей" и проекта Countdown в начале часа не допускается</t>
  </si>
  <si>
    <r>
      <t>****</t>
    </r>
    <r>
      <rPr>
        <sz val="9"/>
        <color indexed="10"/>
        <rFont val="Arial"/>
        <family val="2"/>
        <charset val="204"/>
      </rPr>
      <t xml:space="preserve"> Красным шрифтом выделены выпуски, разрешенные к перекрытию в регионах</t>
    </r>
    <r>
      <rPr>
        <sz val="9"/>
        <rFont val="Arial"/>
        <family val="2"/>
        <charset val="204"/>
      </rPr>
      <t>. Выпуска новостей в 19.00 по средам нет. В это время выходят Новости Кино.</t>
    </r>
  </si>
  <si>
    <t>***** Выпуски "пробок" и "метео" одновременно не спонсируются (нельзя спонсировать одновременно выпуски пробок и погоды в 9:35 и 18:35)</t>
  </si>
  <si>
    <t>******Одновременная продажа утреннего шоу "Бригада У" и выпусков гороскопа согласовывается с программной дирекцией</t>
  </si>
  <si>
    <t>****** Одновременная продажа выпусков новостей в 07:00, 08:00 и 09:00 по будням и спонсорства УШ "Бригада У" требует согласования с программной дирекцией</t>
  </si>
  <si>
    <t>ПРАЙС-ЛИСТ ПО СПОНСОРСТВУ НА РЕТРО FM</t>
  </si>
  <si>
    <r>
      <t xml:space="preserve">УТРЕННИЙ ЭКСПРЕСС </t>
    </r>
    <r>
      <rPr>
        <sz val="10"/>
        <rFont val="Arial"/>
        <family val="2"/>
        <charset val="204"/>
      </rPr>
      <t>предутреннее шоу</t>
    </r>
  </si>
  <si>
    <t>Рубрика "Ежедневник": 4:30, 5:30, 6:30</t>
  </si>
  <si>
    <t>Пн.-Пят.
4:00 - 7:00</t>
  </si>
  <si>
    <t>Открывающая заставка 5 сек в 4.00 (записная)                                                                  Дополнительные заставки по 10 сек в 4.37, 5.37 (записные)                                                                    Закрывающая заставка 20 сек в 6.56 (записная)                                                                                  + 3 рубрики:    Открывающая заставка - 10  сек (запись или dj talk);                                    Закрывающая заставка - 20 сек. (записная)</t>
  </si>
  <si>
    <t xml:space="preserve">3 650 р. производство пакета спонсорских заставок 1 рубрики
</t>
  </si>
  <si>
    <r>
      <t xml:space="preserve">ПЕРВАЯ СМЕНА </t>
    </r>
    <r>
      <rPr>
        <sz val="10"/>
        <rFont val="Arial"/>
        <family val="2"/>
        <charset val="204"/>
      </rPr>
      <t>утреннее шоу **</t>
    </r>
  </si>
  <si>
    <t xml:space="preserve">Рубрики/Игры под спонсорство на выбор программной дирекции (не больше одной рубрики / игры в часе):
  8:15, 9:15, 7:45, 8:45, 9:45, 10:45
</t>
  </si>
  <si>
    <t>Пн.-Пят.
07:00 - 11:00</t>
  </si>
  <si>
    <r>
      <rPr>
        <sz val="11"/>
        <rFont val="Arial"/>
        <family val="2"/>
        <charset val="204"/>
      </rPr>
      <t xml:space="preserve">Генеральное спонсорство: </t>
    </r>
    <r>
      <rPr>
        <sz val="10"/>
        <rFont val="Arial"/>
        <family val="2"/>
        <charset val="204"/>
      </rPr>
      <t xml:space="preserve"> Открывающая заставка  шоу 5 сек в 7.00 (записная)  /  Дополнительные заставки часа по 10 сек в 7.37, 8.37, 9.37 (записные)   / Закрывающая заставка шоу 20 сек в 10.53 (записная)                                                                                  + 3 рубрики:  Открывающая заставка - 10  сек (запись или dj talk) /Закрывающая заставка - 20 сек. (записная)</t>
    </r>
  </si>
  <si>
    <t>Спонсорство любой рубрики/игры 
Открывающая заставка - 10  сек (запись или dj talk);                                    Закрывающая заставка - 20 сек. (записная)</t>
  </si>
  <si>
    <t>3 650 р. производство пакета спонсорских заставок 1 рубрики</t>
  </si>
  <si>
    <t>Cпонсорство УШ: 
Открывающая заставка  шоу 5 сек в 7.00 (записная)                                                                  Дополнительные заставки часа по 10 сек в 7.37, 8.37, 9.37 (записные)                                                           Закрывающая заставка шоу 20 сек в 10.53 (записная)</t>
  </si>
  <si>
    <t>7 300 р. производство спонсорских заставок шоу</t>
  </si>
  <si>
    <t>ЛЕТНЯЯ СМЕНА</t>
  </si>
  <si>
    <t>Пн. - Пят.                                                                      07:00 - 11:00                                                                           (программа выходит только с 27 июля по 28 августа вместо УШ ПЕРВАЯ СМЕНА во время отпуска УШ)</t>
  </si>
  <si>
    <t xml:space="preserve">
Открывающая заставка  5 сек в 7.00 (записная)                                                                  Дополнительные заставки часа по 10 сек в 7.37, 8.37, 9.37 (записные)                                                           Закрывающая заставка  20 сек в 10.53 (записная)</t>
  </si>
  <si>
    <t xml:space="preserve">3 650 р. производство пакета спонсорских заставок </t>
  </si>
  <si>
    <r>
      <t xml:space="preserve">ФЕЛИЧИТА
</t>
    </r>
    <r>
      <rPr>
        <sz val="10"/>
        <rFont val="Arial"/>
        <family val="2"/>
        <charset val="204"/>
      </rPr>
      <t>программа по заявкам</t>
    </r>
  </si>
  <si>
    <t>Пн.-Вскр. 
14:00 - 15:00</t>
  </si>
  <si>
    <t>Открывающая заставка - 10  сек (запись или dj talk);                                    Закрывающая заставка - 20 сек. (записная)</t>
  </si>
  <si>
    <t xml:space="preserve">3 650 р. производство пакета спонсорских заставок.
</t>
  </si>
  <si>
    <r>
      <t xml:space="preserve">ВЕЧЕРИНКА РЕТРО FM: РАДИОВЕРСИЯ </t>
    </r>
    <r>
      <rPr>
        <sz val="10"/>
        <rFont val="Arial"/>
        <family val="2"/>
        <charset val="204"/>
      </rPr>
      <t>программа для любителей танцевальной музыки</t>
    </r>
  </si>
  <si>
    <t>Пн.-Вскр. 21.00 - 24.00</t>
  </si>
  <si>
    <t>Открывающая заставка шоу - 10  сек (запись или dj talk) 21.00;                                                                                                                                                   Дополнителшьная заставка часа - 10  сек (запись или dj talk) 21.42;                                                                      Дополнительная заставка часа - 20 сек. (записная)  21.56                                                          Закрывающая заставка шоу - 20 сек. (записная) 23.56</t>
  </si>
  <si>
    <t xml:space="preserve">3 650 р. производство пакета спонсорских заставок
</t>
  </si>
  <si>
    <r>
      <t xml:space="preserve">ДОРОГИЕ ГОСТИ
</t>
    </r>
    <r>
      <rPr>
        <sz val="10"/>
        <rFont val="Arial"/>
        <family val="2"/>
        <charset val="204"/>
      </rPr>
      <t>Шоу выходного дня</t>
    </r>
  </si>
  <si>
    <t>Вскр. 
13:00 - 14:00</t>
  </si>
  <si>
    <t>РУБРИКА</t>
  </si>
  <si>
    <t>Эфир</t>
  </si>
  <si>
    <t>ПАКЕТ, время выхода спонсорства</t>
  </si>
  <si>
    <t>ПОГОДА</t>
  </si>
  <si>
    <t>Пн.-Вскр.: на 56-ой или 53-ей  мин.круглосуточно</t>
  </si>
  <si>
    <r>
      <t>НЕДЕЛЯ (при отсутствии ген спонсора УШ)</t>
    </r>
    <r>
      <rPr>
        <sz val="10"/>
        <rFont val="Arial"/>
        <family val="2"/>
        <charset val="204"/>
      </rPr>
      <t xml:space="preserve"> Пн-Вскр.
07:00-22:00</t>
    </r>
  </si>
  <si>
    <t>Открывающая заставка - 5  сек (запись или dj talk);                              Закрывающая заставка - 10 сек. (записная)</t>
  </si>
  <si>
    <t>3 650 р. производство пакета спонсорских заставок</t>
  </si>
  <si>
    <r>
      <t xml:space="preserve">НЕДЕЛЯ, Пн-Вскр.                       </t>
    </r>
    <r>
      <rPr>
        <sz val="10"/>
        <rFont val="Arial"/>
        <family val="2"/>
        <charset val="204"/>
      </rPr>
      <t>11:00-22:00</t>
    </r>
  </si>
  <si>
    <r>
      <t>ВЫБЕРИ САМ</t>
    </r>
    <r>
      <rPr>
        <sz val="10"/>
        <rFont val="Arial"/>
        <family val="2"/>
        <charset val="204"/>
      </rPr>
      <t>, 6 вых. / 5 дн. любое время по выбору клиента</t>
    </r>
  </si>
  <si>
    <t>ГЛОБАЛЬНЫЙ ГОРОСКОП
(Хр-ж: 80 сек.)</t>
  </si>
  <si>
    <t>Пн.-Пт.: 4.06, 5.06, 6.06, 7.06, 8.06, 9.06, 10.06;                                                       Сб.-Вскр.: 8.06, 9.06, 10.06.</t>
  </si>
  <si>
    <r>
      <t>БУДНИ</t>
    </r>
    <r>
      <rPr>
        <sz val="10"/>
        <rFont val="Arial"/>
        <family val="2"/>
        <charset val="204"/>
      </rPr>
      <t>, Пн-Пт.:
4.06, 5.06, 6.06,7:06, 8:06, 9:06, 10:06</t>
    </r>
  </si>
  <si>
    <t>Открывающая заставка - 5  сек (запись или dj talk);                                Закрывающая заставка - 10 сек. (записная)</t>
  </si>
  <si>
    <t xml:space="preserve">Пн-Пт: 7 вых./день
Сб-Вск: 3 вых./день
</t>
  </si>
  <si>
    <t>НОВОСТИ**</t>
  </si>
  <si>
    <r>
      <t xml:space="preserve">Пн.-Пят.: 7.00, 7.30, 8.00, </t>
    </r>
    <r>
      <rPr>
        <sz val="10"/>
        <color rgb="FFFF0000"/>
        <rFont val="Arial"/>
        <family val="2"/>
        <charset val="204"/>
      </rPr>
      <t>8.30*</t>
    </r>
    <r>
      <rPr>
        <sz val="10"/>
        <color theme="1"/>
        <rFont val="Arial"/>
        <family val="2"/>
        <charset val="204"/>
      </rPr>
      <t xml:space="preserve">, 9.00, 9.30, 10.00, </t>
    </r>
    <r>
      <rPr>
        <sz val="10"/>
        <color rgb="FFFF0000"/>
        <rFont val="Arial"/>
        <family val="2"/>
        <charset val="204"/>
      </rPr>
      <t>10.30*</t>
    </r>
    <r>
      <rPr>
        <sz val="10"/>
        <color theme="1"/>
        <rFont val="Arial"/>
        <family val="2"/>
        <charset val="204"/>
      </rPr>
      <t xml:space="preserve">,16.30, </t>
    </r>
    <r>
      <rPr>
        <sz val="10"/>
        <color indexed="10"/>
        <rFont val="Arial"/>
        <family val="2"/>
        <charset val="204"/>
      </rPr>
      <t>17.30*</t>
    </r>
    <r>
      <rPr>
        <sz val="10"/>
        <color indexed="8"/>
        <rFont val="Arial"/>
        <family val="2"/>
        <charset val="204"/>
      </rPr>
      <t xml:space="preserve">, </t>
    </r>
    <r>
      <rPr>
        <sz val="10"/>
        <color indexed="10"/>
        <rFont val="Arial"/>
        <family val="2"/>
        <charset val="204"/>
      </rPr>
      <t>18.30*</t>
    </r>
    <r>
      <rPr>
        <sz val="10"/>
        <color indexed="8"/>
        <rFont val="Arial"/>
        <family val="2"/>
        <charset val="204"/>
      </rPr>
      <t xml:space="preserve">, 19.30, 20.30                                   Сб.-Вскр.: 8.30, 9.30, 10.30, </t>
    </r>
    <r>
      <rPr>
        <sz val="10"/>
        <color indexed="10"/>
        <rFont val="Arial"/>
        <family val="2"/>
        <charset val="204"/>
      </rPr>
      <t>16.30*</t>
    </r>
    <r>
      <rPr>
        <sz val="10"/>
        <color indexed="8"/>
        <rFont val="Arial"/>
        <family val="2"/>
        <charset val="204"/>
      </rPr>
      <t xml:space="preserve">, </t>
    </r>
    <r>
      <rPr>
        <sz val="10"/>
        <color indexed="10"/>
        <rFont val="Arial"/>
        <family val="2"/>
        <charset val="204"/>
      </rPr>
      <t>17.30*</t>
    </r>
    <r>
      <rPr>
        <sz val="10"/>
        <color indexed="8"/>
        <rFont val="Arial"/>
        <family val="2"/>
        <charset val="204"/>
      </rPr>
      <t xml:space="preserve">, 18.30 </t>
    </r>
    <r>
      <rPr>
        <sz val="10"/>
        <color rgb="FFFF0000"/>
        <rFont val="Arial"/>
        <family val="2"/>
        <charset val="204"/>
      </rPr>
      <t>(*выпуски, разрешенные к перекрытию в регионах )</t>
    </r>
  </si>
  <si>
    <t>Открывающая заставка - 5 сек (запись или dj talk);                                                               Закрывающая заставка - 10 сек (записная)</t>
  </si>
  <si>
    <t>13/6</t>
  </si>
  <si>
    <r>
      <rPr>
        <b/>
        <sz val="10"/>
        <color theme="1"/>
        <rFont val="Arial"/>
        <family val="2"/>
        <charset val="204"/>
      </rPr>
      <t xml:space="preserve">ВЫБЕРИ САМ </t>
    </r>
    <r>
      <rPr>
        <sz val="10"/>
        <color theme="1"/>
        <rFont val="Arial"/>
        <family val="2"/>
        <charset val="204"/>
      </rPr>
      <t xml:space="preserve"> 4 вых./5 дней любое время по выбору клиента</t>
    </r>
  </si>
  <si>
    <t>ПРОБКИ НА ДОРОГАХ
(Хр-ж: 30 сек.)</t>
  </si>
  <si>
    <r>
      <rPr>
        <b/>
        <sz val="10"/>
        <color theme="1"/>
        <rFont val="Arial"/>
        <family val="2"/>
        <charset val="204"/>
      </rPr>
      <t>Пн.-Пят.:</t>
    </r>
    <r>
      <rPr>
        <sz val="10"/>
        <color theme="1"/>
        <rFont val="Arial"/>
        <family val="2"/>
        <charset val="204"/>
      </rPr>
      <t xml:space="preserve">  8:39, 9:39, 10:39, 11:42, 12:42, 13:42, 15:42, 16:42, 17:42, 18:42, 19:42, 20:42 </t>
    </r>
    <r>
      <rPr>
        <b/>
        <sz val="10"/>
        <color theme="1"/>
        <rFont val="Arial"/>
        <family val="2"/>
        <charset val="204"/>
      </rPr>
      <t xml:space="preserve">Сб-Вск: </t>
    </r>
    <r>
      <rPr>
        <sz val="10"/>
        <color theme="1"/>
        <rFont val="Arial"/>
        <family val="2"/>
        <charset val="204"/>
      </rPr>
      <t>11:42,12:42,13:42,  16:42, 17:42 18:42</t>
    </r>
  </si>
  <si>
    <r>
      <t>НЕДЕЛЯ</t>
    </r>
    <r>
      <rPr>
        <sz val="10"/>
        <rFont val="Arial"/>
        <family val="2"/>
        <charset val="204"/>
      </rPr>
      <t xml:space="preserve">, Пн.-Пят.: 8:39, 9:39, 10:39, 11:42, 12:42, 13:42, 15:42, 16:42, 17:42, 18:42, 19:42, 20:42   </t>
    </r>
    <r>
      <rPr>
        <b/>
        <sz val="10"/>
        <rFont val="Arial"/>
        <family val="2"/>
        <charset val="204"/>
      </rPr>
      <t xml:space="preserve">Сб-Вск: </t>
    </r>
    <r>
      <rPr>
        <sz val="10"/>
        <rFont val="Arial"/>
        <family val="2"/>
        <charset val="204"/>
      </rPr>
      <t>11:42,12:42,13:42,  16:42, 17:42 18:42</t>
    </r>
  </si>
  <si>
    <t>Открывающая заставка - 5  сек (запись или dj talk);                                  Закрывающая заставка - 10 сек. (записная)</t>
  </si>
  <si>
    <t xml:space="preserve">Пн-Пт: 12 вых./день
Сб-Вск: 6 вых./день
</t>
  </si>
  <si>
    <r>
      <t>ВЫБЕРИ САМ</t>
    </r>
    <r>
      <rPr>
        <sz val="10"/>
        <rFont val="Arial"/>
        <family val="2"/>
        <charset val="204"/>
      </rPr>
      <t>, 6 вых. / 5 дн.  любое время по выбору клиента</t>
    </r>
  </si>
  <si>
    <r>
      <t xml:space="preserve">МОЯ ЛЮБИМАЯ ПЕСНЯ     Рубрика, в которой звезды рассказывают о своих любимых песнях     (Хр-ж: 60 сек.)                                                   </t>
    </r>
    <r>
      <rPr>
        <b/>
        <sz val="10"/>
        <color rgb="FFFF0000"/>
        <rFont val="Arial"/>
        <family val="2"/>
        <charset val="204"/>
      </rPr>
      <t>Выходит до 30 сентября 2016 года!</t>
    </r>
  </si>
  <si>
    <t>Пн.-Вскр</t>
  </si>
  <si>
    <t>Пн.-Пт.: 12.30, 15.30, 18.50;                                                   Сб.-Вскр.: 12.30, 15.30, 19.30.</t>
  </si>
  <si>
    <t>ЛЕТНЯЯ ПРЕМИЯ</t>
  </si>
  <si>
    <t>Программа выходит только с 13 июня по 21 июля в программе УШ ПЕРВАЯ СМЕНА</t>
  </si>
  <si>
    <t>Пн.-10:45, Вт.-7:45, Ср.:- 8:45, Чт.-10:45,  Пят.: -8:45</t>
  </si>
  <si>
    <t>Открывающая заставка - 10 сек (запись или dj talk);                                  Закрывающая заставка - 20 сек. (записная)</t>
  </si>
  <si>
    <t>**При  спонсировании  Утреннего шоу  не  допускается  спонсирование  выпуска новостей в 7.00. При спонсировании УШ допускается спонсирование отдельных рубрик и игр.</t>
  </si>
  <si>
    <t>**Необходимо избегать слишком большого количества «медицинских» брендов одновременно в УШ и рубриках УШ.</t>
  </si>
  <si>
    <t>Игра "Что? Где? Когда?" не спонсируется</t>
  </si>
  <si>
    <t>***Количество анонсов программы Первая Смена и Спецпроектов Ретро FM в течение недели может изменяться в зависимости от производственного календаря</t>
  </si>
  <si>
    <t>Спецпроекты Ретро FM - игры, розыгрыши, эфирные акции и прочие проекты, созданные по инициативе программной службы Ретро FM</t>
  </si>
  <si>
    <t>****Приз предоставляет спонсор. Стоимость подарка для одной игры – не менее 10 т.р. (при наличии налога на приз его должен оплачивать спонсор). На неделю предоставляется 5 призов (в случае, если слушатель не выигрывает – приз остается на балансе радиостанции).</t>
  </si>
  <si>
    <t>ПРАЙС-ЛИСТ ПО СПОНСОРСТВУ НА РАДИО 7</t>
  </si>
  <si>
    <t>Пакет</t>
  </si>
  <si>
    <t>Время выхода спонсорства</t>
  </si>
  <si>
    <t>"Утро на семи холмах" - утреннее шоу**</t>
  </si>
  <si>
    <t>"Утро на семи холмах" -  это бодрящий микс красивой музыки, интересных новостей и неповторимых импровизаций ведущих. Программу представляют Рубен Акопян и Ева Корсакова</t>
  </si>
  <si>
    <t>СЕТЬ, кроме С.-Петербурга</t>
  </si>
  <si>
    <t xml:space="preserve">Пн.-Пт.
07:00 - 11:00
                                             </t>
  </si>
  <si>
    <t>Генеральное спонсорство</t>
  </si>
  <si>
    <r>
      <t xml:space="preserve">Открывающая заставка программы в 7:07 - 5  сек. (записная)
Закрывающая заставка первого часа в 7:41 – 10 сек. (записная)
Закрывающая заставка второго часа в 8:41 – 10 сек. (записная) 
Закрывающая заставка третьего часа в 09:41 - 10 сек. (записная)                                                                                                                                                                                                                                                                                                           Закрывающая заставка всей программы в 10:56 - 20 сек. (записная)
</t>
    </r>
    <r>
      <rPr>
        <sz val="10"/>
        <color indexed="8"/>
        <rFont val="Arial"/>
        <family val="2"/>
        <charset val="204"/>
      </rPr>
      <t>+ 1  рубрика:
Открывающая заставка - 5  сек. (запись или dj talk)
Закрывающая заставка - 20 сек. (записная)</t>
    </r>
  </si>
  <si>
    <t>Согласно эфирной сетке</t>
  </si>
  <si>
    <t xml:space="preserve">7 300 р. производство пакета спонсорских заставок + 3 650 р. Производство заставок рубрик </t>
  </si>
  <si>
    <t>Частичное спонсорство</t>
  </si>
  <si>
    <t>Открывающая заставка программы в 7:07 - 5  сек. (записная)
Закрывающая заставка первого часа в 7:41 – 10 сек. (записная)
Закрывающая заставка второго часа в 8:41 – 10 сек. (записная) 
Закрывающая заставка третьего часа в 09:41 - 10 сек.                                                                                                       Закрывающая заставка всей программы в 10:56 - 20 сек. 
 (записная)</t>
  </si>
  <si>
    <t>7 300 р. производство пакета спонсорских заставок</t>
  </si>
  <si>
    <t>По рубрикам</t>
  </si>
  <si>
    <t>Открывающая заставка - 5  сек. (запись или dj talk)
Закрывающая заставка - 20 сек. (записная)</t>
  </si>
  <si>
    <t>"Вечерний проспект" - вечернее шоу</t>
  </si>
  <si>
    <t xml:space="preserve">Ежедневно с понедельника по пятницу с 17.00 до 21.00 Александр Лавров представляет захватывающую музыкально-развлекательную программу «Вечерний проспект». Позитивный взгляд на прошедший день и хорошее вечернее настроение, приятная компания и увлекательные рубрики, наконец, отличные песни – это то, что надо для хорошего настроения по дороге домой! </t>
  </si>
  <si>
    <t xml:space="preserve">Пн.-Пт.
17:00 - 21:00   </t>
  </si>
  <si>
    <t>Спонсорство</t>
  </si>
  <si>
    <t xml:space="preserve">Открывающая заставка программы в 17:03 - 5  сек. (записная)
Закрывающая заставка первого часа в 17:56 – 10 сек. (записная)
Закрывающая заставка второго часа в 18:56 – 10 сек. (записная) 
Закрывающая заставка третьего часа в 19:56 – 10 сек. (записная)                                                                                                                                                                                                                                                                                       Закрывающая заставка всей программы в 20:56 - 20 сек. 
 (записная)                                                                                  </t>
  </si>
  <si>
    <t>Гороскоп**</t>
  </si>
  <si>
    <t>Астрологический прогноз на предстоящий день</t>
  </si>
  <si>
    <t xml:space="preserve">
Пн-Пт:  07:20
</t>
  </si>
  <si>
    <t>В рамках УШ</t>
  </si>
  <si>
    <t xml:space="preserve">Открывающая заставка - 5  сек (запись или dj talk)
Закрывающая заставка - 10 сек. (записная)     </t>
  </si>
  <si>
    <t>Новости**</t>
  </si>
  <si>
    <t>Выпуски новостей политической, общественной и культурной жизни в России и мире</t>
  </si>
  <si>
    <t>МОСКВА***</t>
  </si>
  <si>
    <t>ПН-ПТ: 07:30, 08:30, 09:30, 11:00, 12:00, 13:00, 14:00, 15:00, 16:00, 17:00, 18:00, 19:00, 20:00</t>
  </si>
  <si>
    <t>Открывающая заставка - 5 сек (запись или журналист вживую)
Закрывающая заставка - 10 сек (записная)</t>
  </si>
  <si>
    <t>ВЫБЕРИ САМ</t>
  </si>
  <si>
    <t xml:space="preserve">любое время по выбору клиента  согласно эфирной сетке                            </t>
  </si>
  <si>
    <t>Наедине с музыкой (Классическая страничка)</t>
  </si>
  <si>
    <t xml:space="preserve">Музыка грандов мировой классики  - Вольфганга Амадея Моцарта, Иоганна Себастьяна Баха, Антонио Вивальди, Фредерика Шопена, Петра Чайковского, Сергея Рахманинова  и других великих композиторов. </t>
  </si>
  <si>
    <t xml:space="preserve">Пн-Птн: каждый час на 55-ой минуте с 11 до 17 </t>
  </si>
  <si>
    <t>Открывающая заставка - 5  сек. (запись или dj talk)
Закрывающая заставка - 10 сек. (записная)</t>
  </si>
  <si>
    <t>на 55-ой минуте с 10 до 17</t>
  </si>
  <si>
    <t>ПОГОДА**</t>
  </si>
  <si>
    <t>Погода в Москве</t>
  </si>
  <si>
    <t xml:space="preserve">Ежедневно: 06:59, 07:59, 08:59, 09:59, 10:59, 11:59, 12:59, 13:59, 14:59, 15:59, 16:59, 17:59, 18:59, 19:59, 20:59, 21:59, 22:59 и 23:59  </t>
  </si>
  <si>
    <t>18</t>
  </si>
  <si>
    <t>любое время по выбору клиента согласно эфирной сетке</t>
  </si>
  <si>
    <t>Говорим правильно</t>
  </si>
  <si>
    <t>Рубен и Ева при участии главного редактора интернет-портала  Грамота.ру Владимира Похомова рассказывают, как говорить правильно. (исследуются сложные случаи произношения слов русского языка.</t>
  </si>
  <si>
    <t xml:space="preserve">Открывающая заставка - 5  сек (запись или dj talk)
Закрывающая заставка - 20 сек. (записная)     </t>
  </si>
  <si>
    <t>3 650 р. Производство пакета спонсорских заставок</t>
  </si>
  <si>
    <t>Не стыдно признаться</t>
  </si>
  <si>
    <t>Интерактивная рубрика. Слушатели присылают свои признания на тему, заданную ведущими УШ Рубеном и Евой. (хр-ж 2 минуты)</t>
  </si>
  <si>
    <t xml:space="preserve">
Пн-Пт:   09:07</t>
  </si>
  <si>
    <t>Вояж</t>
  </si>
  <si>
    <t>Опытные путешественники рекомендуют: где купить дешёвые билеты на самолёт, как забронировать гостиницу, что не стоит брать с собой в отпуск и многое другое. Полезные советы, неожиданные маршруты, необычные предложения и самые заповедные места планеты - всё, что нужно знать тем, кто отправляется в отпуск. (хр-ж: 2 минуты)</t>
  </si>
  <si>
    <t>ПТ, СБ, ВС</t>
  </si>
  <si>
    <t>Отличная семёрка***</t>
  </si>
  <si>
    <t xml:space="preserve"> Каждый вечер Алёна Кутузова представляет семь отличных песен, объединённых одной общей темой. Семь песен о мечтах или родителях, о том, что такое «навсегда» или о тех, кто вечно ищет; семь песен самых состоятельных артистов планеты или семь самых красивых рождественских песен.</t>
  </si>
  <si>
    <t xml:space="preserve">
Пн-Чт:  19:00 
</t>
  </si>
  <si>
    <t>История известной песни</t>
  </si>
  <si>
    <t>"История известной песни" - новая музыкальная рубрика "Радио 7 на семи холмах". Это потрясающая коллекция удивительных историй о том, как создавались известные песни. В какой песне Стинг цитирует Пушкина и кто мешал Луи Армстронгу записывать песню What a wonderful world? Об этом и многом другом мы рассказываем слушателям  с 11:00 до 17:00 в рубрике "История известной песни"!  (хр-ж: 60 сек.)</t>
  </si>
  <si>
    <t xml:space="preserve">ПН- ПТ: с 11 до 17 (раз в час)                   </t>
  </si>
  <si>
    <t>Не с пустыми руками (в рамках ВШ)</t>
  </si>
  <si>
    <t xml:space="preserve">Ежедневные розыгрыши потрясающих призов в рубрике «Не с пустыми руками» в рамках ВШ «Вечерний проспект» с Александром Лавровым - то, что надо для хорошего настроения по дороге домой! </t>
  </si>
  <si>
    <t xml:space="preserve">
Пн-Пт: 17:00 </t>
  </si>
  <si>
    <t xml:space="preserve">Открывающая заставка - 5  сек (запись или dj talk)
Закрывающая заставка - 15 сек. (записная)     </t>
  </si>
  <si>
    <t>Прогулки со Смирновым</t>
  </si>
  <si>
    <t>Слушатели "Радио 7 на семи холмах" знают где находится выход в город: самое интересное может быть совсем рядом - нужно просто знать, где искать! Необычные достопримечательности, неожиданные маршруты, интересные факты - программа "Выход в город" помогает слушателям "Радио 7 на семи холмах" увидеть Москву по-новому, чтобы снова влюбиться в город на семи холмах!</t>
  </si>
  <si>
    <t>Спонсорство игровой рубрики</t>
  </si>
  <si>
    <t>Игровая рубрика в рамках ВШ</t>
  </si>
  <si>
    <r>
      <t xml:space="preserve">
Пн-Пт: </t>
    </r>
    <r>
      <rPr>
        <b/>
        <sz val="10"/>
        <rFont val="Calibri"/>
        <family val="2"/>
        <charset val="204"/>
      </rPr>
      <t xml:space="preserve">  17:00-18:00</t>
    </r>
  </si>
  <si>
    <t>БУДНИ   В рамках "Вечернего проспекта"</t>
  </si>
  <si>
    <t>Рубрика "Этот день в истории отличных песен"</t>
  </si>
  <si>
    <t>Каждый день вписан в историю отличных песен невероятным количеством событий: Дни рождения самых известных музыкантов и релизы их самых известных песен; концерты, которые вошли в историю, и курьёзы из жизни знаменитостей, которые приятно вспомнить. Каким бы ни был день на календаре – Александру Лаврову всегда есть что рассказать про этот «день в истории отличных песен».</t>
  </si>
  <si>
    <r>
      <t xml:space="preserve">
Пн-Пт:   </t>
    </r>
    <r>
      <rPr>
        <b/>
        <sz val="10"/>
        <rFont val="Calibri"/>
        <family val="2"/>
        <charset val="204"/>
      </rPr>
      <t>18:15</t>
    </r>
  </si>
  <si>
    <t>Рубрика "Хорошие манеры"</t>
  </si>
  <si>
    <t>Правила хорошего тона называют "языком уважения". Соблюдение требований этикета может многое рассказать о человеке, но все ли мы знаем об этих требованиях? Каждый будний день эксперт по деловому этикету и протоколу, преподаватель и автор собственного курса и член Национальной ассоциации специалистов по протоколу Татьяна Баранова делится секретами того, как произвести приятное впечатление на людей и избежать неловких ситуаций.</t>
  </si>
  <si>
    <t>ПН- ЧТ: 12:41, 15:41, 18:41</t>
  </si>
  <si>
    <t>ПН-ЧТ</t>
  </si>
  <si>
    <t>Рубрика "Бонус - трек"</t>
  </si>
  <si>
    <t xml:space="preserve">Песня-сюрприз, песня-неожиданность, песня-откровение и песня-постскриптум. Прежде чем проститься в завершении «Вечернего проспекта», Александр Лавров представляет слушателям песню лично от себя, и можно не сомневаться в том, что это будет очень особенная песня. </t>
  </si>
  <si>
    <r>
      <t xml:space="preserve">
Пн-Пт:  </t>
    </r>
    <r>
      <rPr>
        <b/>
        <sz val="10"/>
        <rFont val="Calibri"/>
        <family val="2"/>
        <charset val="204"/>
      </rPr>
      <t xml:space="preserve"> 20:55</t>
    </r>
  </si>
  <si>
    <t>Рубрика "На заметку"</t>
  </si>
  <si>
    <t>Люди, события и явления, которые привлекли наше внимание сегодня.</t>
  </si>
  <si>
    <r>
      <t xml:space="preserve">ПН- ПТ: </t>
    </r>
    <r>
      <rPr>
        <b/>
        <sz val="10"/>
        <color theme="1"/>
        <rFont val="Calibri"/>
        <family val="2"/>
        <charset val="204"/>
      </rPr>
      <t>11:28, 13:28,  15:28</t>
    </r>
  </si>
  <si>
    <t>ПН-ПТ</t>
  </si>
  <si>
    <t>Пробки на дорогах</t>
  </si>
  <si>
    <t>Дорожная ситуация в городе на семи холмах</t>
  </si>
  <si>
    <t>Москва</t>
  </si>
  <si>
    <t>Пн-Пт   17:28, 18:28, 19:28, 20:28.  Пн-Пт в конце московских новостей: 07:30, 08:30, 09:30, 11:00, 12:00, 13:00, 14:00, 15:00, 16:00, 17:00, 18:00, 19:00, 20:00</t>
  </si>
  <si>
    <t>Хит парад отличных песен с Александром Ткемаладзе</t>
  </si>
  <si>
    <r>
      <t>Вы помните, какие песни чаще всего слушали в 2005-м году? А 1999-м? А в 2000-м? Мы знаем это точно! Каждую неделю Александр Ткемаладзе</t>
    </r>
    <r>
      <rPr>
        <b/>
        <sz val="10"/>
        <rFont val="Calibri"/>
        <family val="2"/>
        <charset val="204"/>
      </rPr>
      <t> </t>
    </r>
    <r>
      <rPr>
        <sz val="10"/>
        <rFont val="Calibri"/>
        <family val="2"/>
        <charset val="204"/>
      </rPr>
      <t>представляет 7 отличных песен, которыми нам запомнился тот или иной год.</t>
    </r>
    <r>
      <rPr>
        <sz val="11"/>
        <rFont val="Calibri"/>
        <family val="2"/>
        <charset val="204"/>
      </rPr>
      <t xml:space="preserve">  </t>
    </r>
  </si>
  <si>
    <r>
      <t xml:space="preserve">Пт, Вс. </t>
    </r>
    <r>
      <rPr>
        <b/>
        <sz val="10"/>
        <rFont val="Calibri"/>
        <family val="2"/>
        <charset val="204"/>
      </rPr>
      <t xml:space="preserve"> 19:00 - 20:00</t>
    </r>
  </si>
  <si>
    <t>ПЯТНИЦА, ВОСКРЕСЕНЬЕ</t>
  </si>
  <si>
    <t>Наедине с музыкой (Классическая страничка)*</t>
  </si>
  <si>
    <t>Говорим правильно*</t>
  </si>
  <si>
    <t>Вояж*</t>
  </si>
  <si>
    <t>Рубрика в Вечернем Шоу*</t>
  </si>
  <si>
    <t xml:space="preserve">Рубрика в рамках ВШ «Вечерний проспект» с Александром Лавровым - то, что надо для хорошего настроения по дороге домой! </t>
  </si>
  <si>
    <t xml:space="preserve">
Пн-Пт: 18:00-19:00
либо
20:00-21:00 </t>
  </si>
  <si>
    <t>* По согласованию с программной дирекцией радиостанции</t>
  </si>
  <si>
    <t>** В утренней программе "Утро на семи холмах" одновременно могут спонсироваться не более 3 элементов (например: сама программа "Утро на семи холмах", гороскоп и "Не стыдно признаться").</t>
  </si>
  <si>
    <t>***Не допускается одновременное спонсорство 3-х программ: Погода в 18:59, Новости в 19:00 и «Отличная семерка» в 19:02 (Допускается одновременное спонсорство 2-х программ)</t>
  </si>
  <si>
    <t>ПРАЙС-ЛИСТ ПО СПОНСОРСТВУ НА ДОРОЖНОМ РАДИО</t>
  </si>
  <si>
    <t>Время выхода</t>
  </si>
  <si>
    <t xml:space="preserve">СТОИМОСТЬ РАЗМЕЩЕНИЯ </t>
  </si>
  <si>
    <t>Стоимость производства</t>
  </si>
  <si>
    <t>Цена за 1 выход</t>
  </si>
  <si>
    <t xml:space="preserve">Цена недельного пакета </t>
  </si>
  <si>
    <t>С утра пораньше</t>
  </si>
  <si>
    <t>Блок информационно-развлекательных программ, выходящих по будним дням с 07.00 до 11.00</t>
  </si>
  <si>
    <r>
      <t xml:space="preserve">Пробки (аналитический обзор для автомобилистов): </t>
    </r>
    <r>
      <rPr>
        <b/>
        <sz val="11"/>
        <color theme="1"/>
        <rFont val="Arial"/>
        <family val="2"/>
        <charset val="204"/>
      </rPr>
      <t>7.12, 7.48, 8.12, 8.48, 9.12, 9.48, 10.12, 10.48</t>
    </r>
    <r>
      <rPr>
        <sz val="11"/>
        <color theme="1"/>
        <rFont val="Arial"/>
        <family val="2"/>
        <charset val="204"/>
      </rPr>
      <t xml:space="preserve">
Новости короткой строкой (анонсы новостного выпуска, который будет позже): </t>
    </r>
    <r>
      <rPr>
        <b/>
        <sz val="11"/>
        <color theme="1"/>
        <rFont val="Arial"/>
        <family val="2"/>
        <charset val="204"/>
      </rPr>
      <t>7.49, 8.49, 9.49, 10.49</t>
    </r>
    <r>
      <rPr>
        <sz val="11"/>
        <color indexed="8"/>
        <rFont val="Arial"/>
        <family val="2"/>
        <charset val="204"/>
      </rPr>
      <t xml:space="preserve">
Праздник каждый день (обзор памятных  исторических дат и актуальные дни рождения известных персон): 7</t>
    </r>
    <r>
      <rPr>
        <b/>
        <sz val="11"/>
        <color indexed="8"/>
        <rFont val="Arial"/>
        <family val="2"/>
        <charset val="204"/>
      </rPr>
      <t>.13, 9.13</t>
    </r>
    <r>
      <rPr>
        <sz val="11"/>
        <color indexed="8"/>
        <rFont val="Arial"/>
        <family val="2"/>
        <charset val="204"/>
      </rPr>
      <t xml:space="preserve">
Афиша (досуг и семейные развлечения в Москве и Московской области). Готовят программы сотрудники московской редакции: 8</t>
    </r>
    <r>
      <rPr>
        <b/>
        <sz val="11"/>
        <color indexed="8"/>
        <rFont val="Arial"/>
        <family val="2"/>
        <charset val="204"/>
      </rPr>
      <t xml:space="preserve">.13, 10.13                                               </t>
    </r>
    <r>
      <rPr>
        <sz val="11"/>
        <color indexed="8"/>
        <rFont val="Arial"/>
        <family val="2"/>
        <charset val="204"/>
      </rPr>
      <t xml:space="preserve">                                                     </t>
    </r>
  </si>
  <si>
    <t xml:space="preserve">7.13 открывающий лайнер 10 сек              7.15 закрывающий лайнер 10 сек (Праздник каждый день)                                                                                                              
8.13 открывающий лайнер 10 сек              8.15 закрывающий лайнер 10 сек (Афиша)
9.13 открывающий лайнер 10 сек              9.15 закрывающий лайнер 10 сек (Праздник каждый день)                                                                                                     
10.13 открывающий лайнер 10 сек           10.15 закрывающий лайнер 10 сек (Афиша)                                                                                                                                                  
</t>
  </si>
  <si>
    <t>7 300 р. производство  пакета спонсорских заставок</t>
  </si>
  <si>
    <t>Вечернее направление</t>
  </si>
  <si>
    <t>Блок информационно-развлекательных программ, выходящих по будним дням с 16.00 до 20.00</t>
  </si>
  <si>
    <r>
      <t xml:space="preserve">Пробки (аналитический обзор для автомобилистов): </t>
    </r>
    <r>
      <rPr>
        <b/>
        <sz val="11"/>
        <color theme="1"/>
        <rFont val="Arial"/>
        <family val="2"/>
        <charset val="204"/>
      </rPr>
      <t>16.12, 16.48, 17.12, 17.48, 18.12, 18.48, 19.12, 19.48</t>
    </r>
    <r>
      <rPr>
        <sz val="11"/>
        <color theme="1"/>
        <rFont val="Arial"/>
        <family val="2"/>
        <charset val="204"/>
      </rPr>
      <t xml:space="preserve">
Новости короткой строкой (анонсы новостного выпуска, который будет позже): </t>
    </r>
    <r>
      <rPr>
        <b/>
        <sz val="11"/>
        <color theme="1"/>
        <rFont val="Arial"/>
        <family val="2"/>
        <charset val="204"/>
      </rPr>
      <t>16.49, 17.49, 18.49, 19.49</t>
    </r>
    <r>
      <rPr>
        <sz val="11"/>
        <color theme="1"/>
        <rFont val="Arial"/>
        <family val="2"/>
        <charset val="204"/>
      </rPr>
      <t xml:space="preserve">
Афиша (досуг и семейные развлечения в Москве и Московской области): </t>
    </r>
    <r>
      <rPr>
        <b/>
        <sz val="11"/>
        <color theme="1"/>
        <rFont val="Arial"/>
        <family val="2"/>
        <charset val="204"/>
      </rPr>
      <t>17:13, 19:13</t>
    </r>
    <r>
      <rPr>
        <sz val="11"/>
        <color theme="1"/>
        <rFont val="Arial"/>
        <family val="2"/>
        <charset val="204"/>
      </rPr>
      <t xml:space="preserve"> (повторы выпуска от 08:13)
Автопередача (новости для автомобилистов): </t>
    </r>
    <r>
      <rPr>
        <b/>
        <sz val="11"/>
        <color theme="1"/>
        <rFont val="Arial"/>
        <family val="2"/>
        <charset val="204"/>
      </rPr>
      <t>17:40</t>
    </r>
  </si>
  <si>
    <t xml:space="preserve">                                                         
17.13 открывающий лайнер 10 сек              17.15 закрывающий лайнер 10 сек (Афиша)
17.40 открывающий лайнер 10 сек            17.42 закрывающий лайнер 10 сек (Автопередача)                                                                                     
19.13 открывающий лайнер 10 сек           19.15 закрывающий лайнер 10 сек (Афиша)                                                                                                                                                  
</t>
  </si>
  <si>
    <t>Автопередача</t>
  </si>
  <si>
    <t xml:space="preserve">Новости для автомобилистов. Хронометраж – 2 минуты </t>
  </si>
  <si>
    <t>По будням, 1 выход в  день 17:40</t>
  </si>
  <si>
    <t xml:space="preserve">Открывающая заставка - 10  сек (записная)
Закрывающая заставка - 10 сек. (записная)                             </t>
  </si>
  <si>
    <t xml:space="preserve">3 650 р. производство  пакета спонсорских заставок </t>
  </si>
  <si>
    <r>
      <t xml:space="preserve">Новости </t>
    </r>
    <r>
      <rPr>
        <b/>
        <i/>
        <sz val="16"/>
        <color indexed="8"/>
        <rFont val="Arial"/>
        <family val="2"/>
        <charset val="204"/>
      </rPr>
      <t>(выходы в будни с 7 до 11 не спонсируются при наличии спонсора "С утра пораньше")</t>
    </r>
  </si>
  <si>
    <t xml:space="preserve"> Важнейшие международные, федеральные и региональные события, а также новости дорог и транспорта </t>
  </si>
  <si>
    <t>Пн.-чт. 13 выходов в день:
Пн.-чт.:  6.00, 7.00, 8.00, 9.00, 10.00, 12.00, 13.00, 16.00, 17.00, 18.00, 19.00, 20.00, 21.00
Пт.  12 выходов в день:                                                                                        Пт.:  6.00, 7.00, 8.00, 9.00, 10.00, 12.00, 13.00, 16.00, 17.00, 18.00, 19.00, 20.00 По выходным до 7 выходов в день:
Сб.-вс.:  8.00, 10.00, 12.00, 14.00, 16.00, 17.00, 18.00</t>
  </si>
  <si>
    <t xml:space="preserve">Открывающая заставка - 15  сек (записная)
Закрывающая заставка - 15 сек. (записная)                             </t>
  </si>
  <si>
    <t>3 650 р. производство  пакета спонсорских заставок</t>
  </si>
  <si>
    <t>Московская область</t>
  </si>
  <si>
    <t>По будням до 12 выходов в день:
Пн.-пт.:  6.00, 7.00, 8.00, 9.00, 10.00, 12.00, 13.00, 14.30, 16.00, 17.00, 18.00, 19.00
По выходным до 7 выходов в день:
Сб.-вс.: 8.00, 10.00, 12.00, 14.00, 16.00, 17.00, 18.00</t>
  </si>
  <si>
    <t xml:space="preserve">Открывающая заставка - 15  сек (записная)
Закрывающая заставка - 15 сек. (записная)                       </t>
  </si>
  <si>
    <t>Москва+Московская область</t>
  </si>
  <si>
    <t>По будням до 11 выходов в день:
Пн.-пт.:  6.00, 7.00, 8.00, 9.00, 10.00, 12.00, 13.00, 16.00, 17.00, 18.00, 19.00
По выходным до 7 выходов в день:
Сб.-вс.:  8.00, 10.00, 12.00, 14.00, 16.00, 17.00, 18.00</t>
  </si>
  <si>
    <t xml:space="preserve">Открывающая заставка - 15  сек (записная)
Закрывающая заставка - 15 сек. (записная)                                                           </t>
  </si>
  <si>
    <t>Сеть (кроме Москвы и Московской области)</t>
  </si>
  <si>
    <t>По будням до 6 выходов в день:
Пн.-пт.:  6.30 (Кр.Спб), 7.30, 9.30 (Кр. Спб,ЛО), 14.30 (Кр.Спб, Мурм), 17.30  (Кр. Спб,ЛО,Тв,Вел.Нов), 19.30 
По выходным 3 выхода в день:
Сб.-вс.:  10.30 (Кр.Тв), 14.30 (Кр.Тв.), 18.30</t>
  </si>
  <si>
    <t xml:space="preserve">Открывающая заставка - 15  сек (записная)
Закрывающая заставка - 15 сек. (записная)                                                        </t>
  </si>
  <si>
    <r>
      <t xml:space="preserve">Дорожная хроника </t>
    </r>
    <r>
      <rPr>
        <b/>
        <i/>
        <sz val="16"/>
        <color indexed="8"/>
        <rFont val="Arial"/>
        <family val="2"/>
        <charset val="204"/>
      </rPr>
      <t>(выходы в будни с 7 до 11 не спонсируются при наличии спонсора "С утра пораньше")</t>
    </r>
  </si>
  <si>
    <t xml:space="preserve">«Дорожная хроника» - краткая справочная информация о текущей дорожно-транспортной ситуации в. Неработающие светофоры, перекрытия улиц, новые транспортные маршруты, изменение расписания электричек, задержанные авиарейсы – всё это «Дорожная хроника». Хронометраж – 2 минуты </t>
  </si>
  <si>
    <t>Пн.-чт.:  6.30, 7.30, 8.30, 9.30, 10.30, 12.30, 14.00, 15.00, 16.30, 17.30, 18.30, 19.30, 21.30 Пт.:  6.30, 7.30, 8.30, 9.30, 10.30, 12.30, 14.00, 15.00, 16.30, 17.30, 18.30, 19.30 По выходным: Сб.:  7.30, 8.30, 9.30, 10.30, 11.30, 12.30, 14.30, 16.30, 18.30, 20.00 Вс.:  9.30, 10.30, 12.30, 14.30, 16.30, 18.30, 19.30, 20.00, 21.00</t>
  </si>
  <si>
    <t xml:space="preserve">Открывающая заставка - 15  сек (записная)
Закрывающая заставка - 15 сек. (записная)                                    </t>
  </si>
  <si>
    <t xml:space="preserve">Московская область </t>
  </si>
  <si>
    <t>Пн.-чт.:  6.30, 7.30, 8.30, 9.30, 10.30, 12.30, 13.30, 14.00, 15.00, 17.30, 18.30, 19.30, 21.30 Пт.:  6.30, 7.30, 8.30, 9.30, 10.30, 12.30, 13.30, 14.00, 15.00, 17.30, 18.30, 19.30 По выходным : Сб.:  7.30, 8.30, 9.30, 10.30, 11.30, 12.30, 14.30, 16.30, 18.30, 20.00 Вс.:  9.30, 10.30, 12.30, 14.30, 16.30, 18.30, 19.30, 20.00, 21.00</t>
  </si>
  <si>
    <t>Пн.-чт.:  6.30, 7.30, 8.30, 9.30, 10.30, 12.30, 14.00, 15.00, 16,30, 17.30, 18.30, 19.30, 21.30 Пт.:  6.30, 7.30, 8.30, 9.30, 10.30, 12.30, 14.00, 15.00, 16.30, 17.30, 18.30, 19.30 По выходным: Сб.:  7.30, 8.30, 9.30, 10.30, 11.30, 12.30, 14.30, 16.30, 18.30, 20.00 Вс.:  9.30, 10.30, 12.30, 14.30, 16.30, 18.30, 19.30, 20.00, 21.00</t>
  </si>
  <si>
    <t xml:space="preserve">Открывающая заставка - 15  сек (записная)
Закрывающая заставка - 15 сек. (записная)                                   </t>
  </si>
  <si>
    <r>
      <t xml:space="preserve">Погода </t>
    </r>
    <r>
      <rPr>
        <b/>
        <i/>
        <sz val="16"/>
        <color indexed="8"/>
        <rFont val="Arial"/>
        <family val="2"/>
        <charset val="204"/>
      </rPr>
      <t>(выходы в будни с 7 до 11 не спонсируются при наличии спонсора "С утра пораньше")</t>
    </r>
  </si>
  <si>
    <t>Подробный прогноз погоды по городам вещания «Дорожного радио» . Упор сделан на соотнесение погодных условий с дорожно-транспортной ситуацией (осадки, гололёд, яркое солнце и т.д.)</t>
  </si>
  <si>
    <r>
      <t xml:space="preserve">По будням до 10 выходов в день:
Пн.-пт.: </t>
    </r>
    <r>
      <rPr>
        <sz val="10"/>
        <color theme="1"/>
        <rFont val="Arial"/>
        <family val="2"/>
        <charset val="204"/>
      </rPr>
      <t xml:space="preserve"> 7.03, 7.33, 8.03, 8.33, 9.03, 9.33, 10.03, 10.33, 18.53, 19.53</t>
    </r>
    <r>
      <rPr>
        <sz val="10"/>
        <rFont val="Arial"/>
        <family val="2"/>
        <charset val="204"/>
      </rPr>
      <t xml:space="preserve">
По выходным до 5 выходов в день:
Сб.-вс.:  6.53, 7.18, 7.53, 18.53, 19.53</t>
    </r>
  </si>
  <si>
    <t xml:space="preserve">Открывающая заставка - 15  сек (записная)
Закрывающая заставка - 15 сек. (записная)                   </t>
  </si>
  <si>
    <r>
      <t xml:space="preserve">По будням до 10 выходов в день:
Пн.-пт.:  </t>
    </r>
    <r>
      <rPr>
        <sz val="10"/>
        <color theme="1"/>
        <rFont val="Arial"/>
        <family val="2"/>
        <charset val="204"/>
      </rPr>
      <t>6.18, 6.53, 7.18, 7.53, 8.18, 8.53, 9.18, 9.53, 18.53, 19.53</t>
    </r>
    <r>
      <rPr>
        <sz val="10"/>
        <rFont val="Arial"/>
        <family val="2"/>
        <charset val="204"/>
      </rPr>
      <t xml:space="preserve">
По выходным до 5 выходов в день:
Сб.-вс.:  6.53, 7.18, 7.53, 18.53, 19.53</t>
    </r>
  </si>
  <si>
    <t xml:space="preserve">Открывающая заставка - 15  сек (записная)
Закрывающая заставка - 15 сек. (записная)                                        </t>
  </si>
  <si>
    <t>По будням до 2 выходов в день:
Пн.-пт.: 18.53, 19.53
По выходным до 5 выходов в день:
Сб.-вс.:  6.53, 7.18, 7.53, 18.53, 19.53</t>
  </si>
  <si>
    <t xml:space="preserve">Открывающая заставка - 15  сек (записная)
Закрывающая заставка - 15 сек. (записная)                                                </t>
  </si>
  <si>
    <t>Вместе в пути</t>
  </si>
  <si>
    <r>
      <t xml:space="preserve">Программа в эфирном окне, представленная спонсорскими отбивками между песнями </t>
    </r>
    <r>
      <rPr>
        <b/>
        <sz val="11"/>
        <color indexed="8"/>
        <rFont val="Arial"/>
        <family val="2"/>
        <charset val="204"/>
      </rPr>
      <t>(музыкальный блок!)</t>
    </r>
  </si>
  <si>
    <t>Сеть</t>
  </si>
  <si>
    <r>
      <rPr>
        <b/>
        <sz val="10"/>
        <rFont val="Arial"/>
        <family val="2"/>
        <charset val="204"/>
      </rPr>
      <t xml:space="preserve">Пакет "35 выходов":    </t>
    </r>
    <r>
      <rPr>
        <sz val="10"/>
        <rFont val="Arial"/>
        <family val="2"/>
        <charset val="204"/>
      </rPr>
      <t xml:space="preserve">                                                                                 Пн-Чт, Вс : 6:25, 7:25, 8:25, 9:25, 10:25, 11:25, 12:25, 13:25, 14:25, 15:25, 16:25, 17:25, 18:25, 19:25, 21:25, 22:25, 23:25, 0:25, 1:25, 2:25, 3:25, 4:25, 5:25                                                                Пт-Сб: 6:25, 7:25, 8:25, 9:25, 10:25, 11:25, 12:25, 13:25, 14:25, 15:25, 16:25, 17:25, 18:25, 19:25, 0:25, 1:25, 2:25, 3:25, 4:25, 5:25                                                                     </t>
    </r>
    <r>
      <rPr>
        <i/>
        <sz val="10"/>
        <rFont val="Arial"/>
        <family val="2"/>
        <charset val="204"/>
      </rPr>
      <t>(</t>
    </r>
    <r>
      <rPr>
        <b/>
        <i/>
        <sz val="10"/>
        <rFont val="Arial"/>
        <family val="2"/>
        <charset val="204"/>
      </rPr>
      <t>Возможен выбор времени и кол-ва программ</t>
    </r>
    <r>
      <rPr>
        <i/>
        <sz val="10"/>
        <rFont val="Arial"/>
        <family val="2"/>
        <charset val="204"/>
      </rPr>
      <t>: рубрика выходит 24 часа в сутки кроме: Пн-Чт, Вс - в 20.00-21.00 (идёт программа по заявкам), а так же кроме Пт и Сб в 20:00 - 24:00 (идёт программа Танцы по-русски), так же если это выпадает на праздничные дни нужно уточнять график)</t>
    </r>
  </si>
  <si>
    <t>Открывающий текст спонсора  10 сек.                                                                                  Закрывающая заставка - 15 сек</t>
  </si>
  <si>
    <t>Запаска</t>
  </si>
  <si>
    <t xml:space="preserve">Программа об автомобилях и всём, что с ними связано. Новости автомобильного мира, секреты обслуживания «железного коня», правовые аспекты – всё это изложено простым и понятным языком в авторской манере опытного водителя.  Ведущий программы Владимир Лебедев </t>
  </si>
  <si>
    <t xml:space="preserve">По будням 3 выхода в день:
Пн.-пт.:  11:30, 22:00 (повтор) КПт, (повтор в пятницу в 21.00),  02:30 (повтор)
</t>
  </si>
  <si>
    <t xml:space="preserve">Открывающая заставка - 15  сек (записная)
Закрывающая заставка - 15 сек. (записная)                              </t>
  </si>
  <si>
    <t xml:space="preserve">По будням 3 выхода в день:
Пн.-пт.:  11:30, 21:00 (повтор), 02:30 (повтор)
</t>
  </si>
  <si>
    <t xml:space="preserve">Открывающая заставка - 15  сек (записная)
Закрывающая заставка - 15 сек. (записная)                                               </t>
  </si>
  <si>
    <t>Путешествие с удовольствием</t>
  </si>
  <si>
    <t xml:space="preserve">Программа о туризме. Оформление визы, перелёт, таможня, обмен валюты, гостиница, местные нравы и законы, чаевые, кухня, аренда авто… Программа «Путешествие с удовольствием» - это реальный навигатор туриста, позволяющий обходить стороной все возможные подводные камни предстоящего отдыха.     Как сделать путешествие приятным и лёгким, сколько денег брать и где сэкономить, куда пойти и на что посмотреть, - на все эти и многие другие вопросы даёт ответ программа «Путешествие с удовольствием».  Ведущий программы – Дмитрий Алёхин </t>
  </si>
  <si>
    <t xml:space="preserve">По будням 1 выход в день:
Пн.-пт.:  14:30
</t>
  </si>
  <si>
    <t xml:space="preserve">Открывающая заставка - 15  сек (записная)
Закрывающая заставка - 15 сек. (записная)                    </t>
  </si>
  <si>
    <t xml:space="preserve">Открывающая заставка - 15  сек (записная)
Закрывающая заставка - 15 сек. (записная)                                                 </t>
  </si>
  <si>
    <t>Музыкальное обозрение</t>
  </si>
  <si>
    <t xml:space="preserve">Информационно-развлекательная программа, которая рассказывает о последних события в сфере музыки. Ориентирована на материал исполнителей "Дорожного радио". Включает в себя несколько рубрик о ретро-хитах 80-х и 90-х, рассказывает о жанрах и музыкальных событиях того времени. А также информирует слушателей о различных новинках в музыкальном эфире станции. Кроме того, программа информирует о новостях проекта «Золотая дорожка».  Хронометраж программы 3 минуты.  Ведущая программы Анастасия Васильева. </t>
  </si>
  <si>
    <t xml:space="preserve">Ежедневно 1 выход в день:
Пн.-вс.:  15:30
</t>
  </si>
  <si>
    <t xml:space="preserve">Открывающая заставка - 15  сек (записная)
Закрывающая заставка - 15 сек. (записная)                                </t>
  </si>
  <si>
    <t xml:space="preserve">Открывающая заставка - 15  сек (записная)
Закрывающая заставка - 15 сек. (записная)                                             </t>
  </si>
  <si>
    <t>Торговые знаки</t>
  </si>
  <si>
    <t>Современный мир в буквальном смысле переполнен самыми разнообразными брендами. Какие-то из них известны на всех континентах, какие-то – только узкому кругу посвященных, но в каждом бренде есть масса интересного. Это может быть история создания, оригинальный подход к методам работы, и даже мистические случайности, возносящие малоизвестные компании на первые строчки финансовых таблоидов. Обо всем этом расскажет программа «Торговые знаки» - калейдоскоп ярких фактов, неожиданных идей и забавных случаев. Каждому бренду программа найдет несколько теплых слов и позволит взглянуть на некоторые вещи подчас с неожиданной стороны. Ведущий: Владимир Лебедев.</t>
  </si>
  <si>
    <t xml:space="preserve">По будням 1 выход в день:
Пн., ср., пт.:  16:30
</t>
  </si>
  <si>
    <t xml:space="preserve">Открывающая заставка - 15  сек (записная)
Закрывающая заставка - 15 сек. (записная)                        </t>
  </si>
  <si>
    <t xml:space="preserve">Открывающая заставка - 15  сек (записная)
Закрывающая заставка - 15 сек. (записная)                                            </t>
  </si>
  <si>
    <t>Улицы 
нашего города</t>
  </si>
  <si>
    <t>В Москве – около четырёх тысяч улиц, проспектов, переулков, проездов и площадей. Как возникли их названия? Что объединяет Маросейку и Украину? Есть ли что-то общее у вишни и улицы Вешняки? Живут ли соколы на Соколиной горе? Объективная, лёгкая программа с оттенком юмора, с привлечением интересной исторической, географической, энциклопедической информации. Хронометраж программы – 3 минуты</t>
  </si>
  <si>
    <t>13.30 по будням</t>
  </si>
  <si>
    <t>Спонсорская заставка 10 сек</t>
  </si>
  <si>
    <t xml:space="preserve">3 650 р. производство спонсорской заставки </t>
  </si>
  <si>
    <t>Общественный 
транспорт</t>
  </si>
  <si>
    <t>Программа о самом массовом средстве передвижения: 
Трамваи и троллейбусы, монорельсовые поезда, маршрутки, вагоны метро и городские автобусы в России и самых разных уголках нашей планеты.  хронометраж 2 минуты 30 секунд</t>
  </si>
  <si>
    <t>По выходным 1 выход в день:
Сб., Вс.:  13:30</t>
  </si>
  <si>
    <t xml:space="preserve">Открывающая заставка - 15  сек (записная)
Закрывающая заставка - 15 сек. (записная)                         </t>
  </si>
  <si>
    <t>Отдыхаем в России</t>
  </si>
  <si>
    <t>Рубрика  для туристов, рассказывает об интересных местах в нашей стране. Слоган программы: «Руководство по отдыху на родине». Хронометраж рубрики до 1 минуты.</t>
  </si>
  <si>
    <t>Круглосуточно, на 15 минуте кажджого часа</t>
  </si>
  <si>
    <t xml:space="preserve">Открывающая заставка - 5  сек (записная)
Закрывающая заставка - 15 сек. (записная)                                                          </t>
  </si>
  <si>
    <t>То время</t>
  </si>
  <si>
    <t xml:space="preserve">Когда мы рассказываем о чём-то хорошем, что было с нами в прошлом, мы говорим именно так. В ТО ВРЕМЯ деревья были выше, трава зеленее, а большинство людей вокруг взрослее нас. ТО ВРЕМЯ - это газировка и стыковка, монетница и велосипед "Аист", кассетник и бобинник, автобус-гармошка, пэйджер и многое другое. ТО ВРЕМЯ - это события, вещи, персоны и традиции на которых выросли сегодняшние взрослые. ТО ВРЕМЯ - это энциклопедия быта нашего недавнего прошлого, составленная по доброй памяти и с живыми свидетельствами. </t>
  </si>
  <si>
    <t xml:space="preserve">По выходным 1 раз в день:
Сб.: 11.00, Вс.: 19.00
</t>
  </si>
  <si>
    <t xml:space="preserve">Открывающая заставка - 15  сек (записная)
Закрывающая заставка - 15 сек. (записная)                                                          </t>
  </si>
  <si>
    <t>Тематические программы</t>
  </si>
  <si>
    <t>Серия программ в эфире «Дорожного Радио», в которых освещаются различные события, которые происходят в жизни, новости по различным темам, полезные советы и т.д. «Тематическое обозрение» состоит из программ: «Запаска», «Путешествуй с удовольствием», «Музыкальное обозрение».</t>
  </si>
  <si>
    <r>
      <rPr>
        <b/>
        <sz val="10"/>
        <rFont val="Arial"/>
        <family val="2"/>
        <charset val="204"/>
      </rPr>
      <t xml:space="preserve">Запаска: </t>
    </r>
    <r>
      <rPr>
        <sz val="10"/>
        <rFont val="Arial"/>
        <family val="2"/>
        <charset val="204"/>
      </rPr>
      <t>По будням 3 выхода в день:
Пн.-пт.:  11:30, 21:00 (повтор), 02:30 (повтор) (повтор в Москве в 22.00, кроме пятницы)</t>
    </r>
  </si>
  <si>
    <r>
      <t>Музыкальное обозрение:</t>
    </r>
    <r>
      <rPr>
        <sz val="10"/>
        <rFont val="Arial"/>
        <family val="2"/>
        <charset val="204"/>
      </rPr>
      <t xml:space="preserve"> Ежедневно 1 выход в день: Пн.-вс.:  15:30</t>
    </r>
  </si>
  <si>
    <r>
      <t xml:space="preserve">Путешествуй с удовольствием: </t>
    </r>
    <r>
      <rPr>
        <sz val="10"/>
        <rFont val="Arial"/>
        <family val="2"/>
        <charset val="204"/>
      </rPr>
      <t>По будням 1 выход в день: Пн.-пт.:  14:30</t>
    </r>
  </si>
  <si>
    <t xml:space="preserve">Открывающая заставка - 15  сек (записная)
Закрывающая заставка - 15 сек. (записная)                                                             </t>
  </si>
  <si>
    <t xml:space="preserve">Негородская жизнь
</t>
  </si>
  <si>
    <t>Обо всём, что связано с жизнью за городом – от шашлыков на даче до ландшафтных работ вокруг своего коттеджа. Хронометраж программы – 3 минуты</t>
  </si>
  <si>
    <t xml:space="preserve">По выходным 1 раз в день
Сб., Вс. 17.30
</t>
  </si>
  <si>
    <t>Звезды дорожного радио: С утра пораньше</t>
  </si>
  <si>
    <t xml:space="preserve">Программа-интервью с форматными артистами Дорожного радио. Выходит в записи. Это «нарезка» лучших моментов беседы из утреннего шоу выходящего в Москве. Хронометраж - 28 минут с перерывами на песни и рекламу.
</t>
  </si>
  <si>
    <t xml:space="preserve">
Сб.: 10.02-10:30
</t>
  </si>
  <si>
    <t>Звёзды Дорожного радио                                  Топ 10</t>
  </si>
  <si>
    <t xml:space="preserve">Главный музыкальный хит-парад радиостанции, лидера в котором выбирают слушатели.
От голосов аудитории зависит состав участников и песни, которые прозвучат на ежегодной церемонии вручения народной премии «Звёзды Дорожного радио».
Также в программе: обзор новинок эфира, музыкальные истории в датах и фактах, рубрика «Потенциал» для дебютантов, мнения звёзд, новости шоу-бизнеса и многое другое. Хронометраж 1 час (4 блока по 15 минут).
</t>
  </si>
  <si>
    <t>Сб. 19.00-20.00, повтор Вс. 11.00-12.00</t>
  </si>
  <si>
    <t>* В рублях без НДС</t>
  </si>
  <si>
    <t>Новогодние рубрики на Дорожном Радио</t>
  </si>
  <si>
    <t>Программа/Рубрика</t>
  </si>
  <si>
    <t>Описание программы/рубрики</t>
  </si>
  <si>
    <t>География</t>
  </si>
  <si>
    <t>Цена за 1 выход в день</t>
  </si>
  <si>
    <t xml:space="preserve">Цена пакета </t>
  </si>
  <si>
    <t>Всё про Новый год</t>
  </si>
  <si>
    <r>
      <rPr>
        <sz val="11"/>
        <color theme="1"/>
        <rFont val="Arial"/>
        <family val="2"/>
        <charset val="204"/>
      </rPr>
      <t>"Всё про Новый Год" - рубрика, рассказывающая обо всех новогодних тонкостях: обычаи, традиции разных стран, полезные новогодние советы, рецепты, истории и т.п.</t>
    </r>
    <r>
      <rPr>
        <sz val="11"/>
        <rFont val="Arial"/>
        <family val="2"/>
        <charset val="204"/>
      </rPr>
      <t xml:space="preserve"> Длительность - до 30 секунд. На 15-ой минуте часа. </t>
    </r>
    <r>
      <rPr>
        <b/>
        <sz val="14"/>
        <rFont val="Arial"/>
        <family val="2"/>
        <charset val="204"/>
      </rPr>
      <t>Выход программы с 4 декабря по 8 января (включительно)</t>
    </r>
  </si>
  <si>
    <t>Раз в час, 8 раз в сутки  (Возможен выбор времени)</t>
  </si>
  <si>
    <t>Спонсорский текст - 5 сек в начале программы</t>
  </si>
  <si>
    <t>Новогодние каникулы</t>
  </si>
  <si>
    <r>
      <t xml:space="preserve">Программа, посвященная досугу и развлечениям (семейный отдых, отдых с детьми, активный отдых) в период новогодних праздников. Длительность до 3-х минут. </t>
    </r>
    <r>
      <rPr>
        <b/>
        <sz val="14"/>
        <color indexed="8"/>
        <rFont val="Arial"/>
        <family val="2"/>
        <charset val="204"/>
      </rPr>
      <t>Выходит ежедневно в период с 25 декабря по 7 января</t>
    </r>
    <r>
      <rPr>
        <sz val="11"/>
        <color indexed="8"/>
        <rFont val="Arial"/>
        <family val="2"/>
        <charset val="204"/>
      </rPr>
      <t xml:space="preserve"> одновременно в Москве и Санкт-Петербурге (временная - вместо программы "Музыкальное обозрение")</t>
    </r>
  </si>
  <si>
    <t xml:space="preserve">Открывающая заставка - 15  сек (записная)
Закрывающая заставка - 15 сек. (записная)                                                               </t>
  </si>
  <si>
    <t xml:space="preserve">ПРАЙС-ЛИСТ ПО СПОНСОРСТВУ НА Studio 21 </t>
  </si>
  <si>
    <t>Эфир: Сеть</t>
  </si>
  <si>
    <t>Время выхода МСК</t>
  </si>
  <si>
    <t>Хронометраж</t>
  </si>
  <si>
    <r>
      <t>Цена за 1 ед.</t>
    </r>
    <r>
      <rPr>
        <b/>
        <sz val="11"/>
        <color theme="0"/>
        <rFont val="Arial"/>
        <family val="2"/>
        <charset val="204"/>
      </rPr>
      <t xml:space="preserve">  Сеть</t>
    </r>
  </si>
  <si>
    <t>Утренний Райтраун</t>
  </si>
  <si>
    <t>Утренний заряд бодрости и позитива от самого противоречивого и местами абсурдного ведущего Studio 21 - Райтрауна.</t>
  </si>
  <si>
    <t>Пн-Птн: 08:00-12:00</t>
  </si>
  <si>
    <t>4 часа</t>
  </si>
  <si>
    <r>
      <t>Генеральное спонсорство</t>
    </r>
    <r>
      <rPr>
        <b/>
        <sz val="12"/>
        <color indexed="8"/>
        <rFont val="Arial"/>
        <family val="2"/>
        <charset val="204"/>
      </rPr>
      <t xml:space="preserve">
</t>
    </r>
    <r>
      <rPr>
        <sz val="12"/>
        <color indexed="8"/>
        <rFont val="Arial"/>
        <family val="2"/>
        <charset val="204"/>
      </rPr>
      <t>15” в начале и 15" в конце часа Всего 4 пакета лайнеров</t>
    </r>
  </si>
  <si>
    <t>3 650 р. Производство полного пакета спонсорских заставок для программы</t>
  </si>
  <si>
    <t>1 час</t>
  </si>
  <si>
    <r>
      <t xml:space="preserve">Спонсорство любого часа в шоу **  
</t>
    </r>
    <r>
      <rPr>
        <sz val="12"/>
        <color indexed="8"/>
        <rFont val="Arial"/>
        <family val="2"/>
        <charset val="204"/>
      </rPr>
      <t>15” в начале и 15" в конце  часа</t>
    </r>
  </si>
  <si>
    <t xml:space="preserve">Get a Lunch
</t>
  </si>
  <si>
    <t xml:space="preserve">Самое спортивное шоу из всех музыкальных и самое музыкальное из всех спортивных. Горячие новости спорта и самые значимые события хип-хоп культуры от Юли Чинаски и Артёма Тирепса. </t>
  </si>
  <si>
    <t>Пн-Птн: 12:00-15:00</t>
  </si>
  <si>
    <t>3 часа</t>
  </si>
  <si>
    <t>15” в начале и 15" в конце часа.            Всего 3 пакета лайнеров</t>
  </si>
  <si>
    <t xml:space="preserve">Vibe в большом городе
</t>
  </si>
  <si>
    <t xml:space="preserve">Нескончаемый поток вечернего вайба в самых разумных пределах, всё, что ты хотел знать о хип-хопе, но боялся гуглить и немного приятного эксклюзива от самого душевного ведущего Studio 21 - Сэма! </t>
  </si>
  <si>
    <t>Пн-Птн: 18:00-21:00</t>
  </si>
  <si>
    <r>
      <t>Генеральное спонсорство</t>
    </r>
    <r>
      <rPr>
        <b/>
        <sz val="12"/>
        <color indexed="8"/>
        <rFont val="Arial"/>
        <family val="2"/>
        <charset val="204"/>
      </rPr>
      <t xml:space="preserve">
</t>
    </r>
    <r>
      <rPr>
        <sz val="12"/>
        <color indexed="8"/>
        <rFont val="Arial"/>
        <family val="2"/>
        <charset val="204"/>
      </rPr>
      <t>15” в начале и 15" в конце часа. Всего 3 пакета лайнеров</t>
    </r>
  </si>
  <si>
    <t>Sport FM News</t>
  </si>
  <si>
    <t>Самые яркие события мира большого и экстремального спорта.</t>
  </si>
  <si>
    <t xml:space="preserve"> УТРО:                                          в начале каждого часа
Пн-Птн: 09:00-11:00</t>
  </si>
  <si>
    <t>3 мин.</t>
  </si>
  <si>
    <t>15” в начале и 15" в конце программы</t>
  </si>
  <si>
    <t xml:space="preserve"> ВЕЧЕР:                                         в начале каждого часа
  Пн-Птн.: 15:00 - 20:00</t>
  </si>
  <si>
    <t>ВЫБЕРИ САМ***:                                 в начале каждого часа
Пн-Птн: 09:00-11:00;
  Пн-Птн.: 15:00 - 20:00</t>
  </si>
  <si>
    <t xml:space="preserve">Едим Спорт
</t>
  </si>
  <si>
    <t xml:space="preserve">Острые спортивные темы, актуальные интервью с самыми знаковыми спортивными персонами и прямой диалог со слушателями от Дудя на минималках Дмитрия Егорова. </t>
  </si>
  <si>
    <t>Пн.: 15:00</t>
  </si>
  <si>
    <t>Chart by</t>
  </si>
  <si>
    <t>Личный чарт главных хип-хоп функционеров, треки из плеера и композиции, повлиявшие на творчество!</t>
  </si>
  <si>
    <t xml:space="preserve">Чт.: 21:00                 </t>
  </si>
  <si>
    <t>Карина Истомина рекомендует</t>
  </si>
  <si>
    <t>Подборка самых актуальных треков от вобворожительной девушки-диджея Карины Истоминой. Главные информационные поводы недели, определить проблематику, выявить тенденции, спрогнозировать пути развития российского и мирового спорта.</t>
  </si>
  <si>
    <t>каждый 2й
 Чт:  22:00</t>
  </si>
  <si>
    <t>And Chill</t>
  </si>
  <si>
    <t xml:space="preserve">Самое атмосферное шоу воскресного вечера, размеренные ритмы в обрамлении томного голоса Anny Wow. </t>
  </si>
  <si>
    <t xml:space="preserve"> Вс: 21:00                   </t>
  </si>
  <si>
    <t>* Информацию о тематике и времени выхода рубрик необходимо уточнять в Отделе Спецпроектов</t>
  </si>
  <si>
    <t>**Продажа возможна только при отсутствии генерального спонсора</t>
  </si>
  <si>
    <t>*** При отсутствии спонсора на пакеты УТРО и ВЕЧЕР</t>
  </si>
  <si>
    <t>ПРАЙС-ЛИСТ ПО СПОНСОРСТВУ НА НОВОМ РАДИО</t>
  </si>
  <si>
    <r>
      <t xml:space="preserve">НОВОТЕКА
</t>
    </r>
    <r>
      <rPr>
        <sz val="8"/>
        <color indexed="8"/>
        <rFont val="Arial"/>
        <family val="2"/>
        <charset val="204"/>
      </rPr>
      <t>2 мин</t>
    </r>
  </si>
  <si>
    <t>По будням с 11:30 до 20:30 каждый час в эфире “Нового Радио” информационно-развлекательные выпуски программы “Новотека”. Ведущие Павел Шейнин и Алина Артюкова расскажут о самых горячих, самых невероятных событиях из мира звёзд, шоу-бизнеса, кино, новых технологий и не только…</t>
  </si>
  <si>
    <r>
      <t>Пн - Чт:</t>
    </r>
    <r>
      <rPr>
        <b/>
        <sz val="9"/>
        <color indexed="8"/>
        <rFont val="Arial"/>
        <family val="2"/>
        <charset val="204"/>
      </rPr>
      <t xml:space="preserve"> 11:30, 12:30, 13:30, 14:30, 15:30, 16:30, 17:30, 18:30, 19:30, 20:30
Пт: 11:30, 12:30, 13:30, 14:30, 15:30, 16:30, 17:30, 20:30
</t>
    </r>
    <r>
      <rPr>
        <sz val="9"/>
        <color indexed="8"/>
        <rFont val="Arial"/>
        <family val="2"/>
        <charset val="204"/>
      </rPr>
      <t>Сб..</t>
    </r>
    <r>
      <rPr>
        <b/>
        <sz val="9"/>
        <color indexed="8"/>
        <rFont val="Arial"/>
        <family val="2"/>
        <charset val="204"/>
      </rPr>
      <t>: 10:30, 11:30, 12:30, 14:30, 16:30, 17:30 (записные)
Вс.: 14:30, 15:30, 16:30, 17:30 (записные)</t>
    </r>
  </si>
  <si>
    <t>5”  в начале программы,                        10" в конце программы,                          15" после программы</t>
  </si>
  <si>
    <t>ИНФО БЛОК (Пробки, Погода)
МОСКВА</t>
  </si>
  <si>
    <t>Ведущий озвучивает информацию курсах валют, погоде и пробках в Москве.</t>
  </si>
  <si>
    <r>
      <t>Ежедневно:</t>
    </r>
    <r>
      <rPr>
        <b/>
        <sz val="9"/>
        <color indexed="8"/>
        <rFont val="Arial"/>
        <family val="2"/>
        <charset val="204"/>
      </rPr>
      <t xml:space="preserve"> 06:50, 07:50, 08:50, 09:50, 10:50, 11:50, 12:50, 13:50, 14:50, 15:50, 16:50, 17:50, 18:50, 19:50, 20:50, 21:50, 22:50, 23:50   
</t>
    </r>
    <r>
      <rPr>
        <sz val="9"/>
        <color indexed="8"/>
        <rFont val="Arial"/>
        <family val="2"/>
        <charset val="204"/>
      </rPr>
      <t/>
    </r>
  </si>
  <si>
    <t>15”  в начале программы</t>
  </si>
  <si>
    <r>
      <t xml:space="preserve">Шоу
 «STAR Перцы» 
</t>
    </r>
    <r>
      <rPr>
        <sz val="8"/>
        <color indexed="8"/>
        <rFont val="Arial"/>
        <family val="2"/>
        <charset val="204"/>
      </rPr>
      <t xml:space="preserve">
</t>
    </r>
  </si>
  <si>
    <t>“STARПерцы” – легендарное утреннее шоу на “Новом Радио”! Каждый будний день с 7 до 11 завораживающие и такие родные голоса, наполняют слушателей бурлящей энергией и оптимизмом!  Ведущие: Вадим Воронов, Сергей Мельников и Алиса  Селезнева</t>
  </si>
  <si>
    <r>
      <t>Пн - Пят:</t>
    </r>
    <r>
      <rPr>
        <b/>
        <sz val="9"/>
        <color theme="1"/>
        <rFont val="Arial"/>
        <family val="2"/>
        <charset val="204"/>
      </rPr>
      <t xml:space="preserve"> 07:00 - 11:00</t>
    </r>
  </si>
  <si>
    <r>
      <t xml:space="preserve">
Генеральное спонсорство</t>
    </r>
    <r>
      <rPr>
        <b/>
        <sz val="10"/>
        <color indexed="8"/>
        <rFont val="Arial"/>
        <family val="2"/>
        <charset val="204"/>
      </rPr>
      <t xml:space="preserve">
</t>
    </r>
    <r>
      <rPr>
        <sz val="10"/>
        <color indexed="8"/>
        <rFont val="Arial"/>
        <family val="2"/>
        <charset val="204"/>
      </rPr>
      <t>15” в начале и в конце часа</t>
    </r>
  </si>
  <si>
    <t>3 650 р. производство лайнера</t>
  </si>
  <si>
    <r>
      <rPr>
        <b/>
        <sz val="10"/>
        <color theme="1"/>
        <rFont val="Arial"/>
        <family val="2"/>
        <charset val="204"/>
      </rPr>
      <t xml:space="preserve">Пн - Пят   </t>
    </r>
    <r>
      <rPr>
        <sz val="9"/>
        <color theme="1"/>
        <rFont val="Arial"/>
        <family val="2"/>
        <charset val="204"/>
      </rPr>
      <t xml:space="preserve">                             </t>
    </r>
    <r>
      <rPr>
        <b/>
        <i/>
        <sz val="9"/>
        <color indexed="8"/>
        <rFont val="Arial"/>
        <family val="2"/>
        <charset val="204"/>
      </rPr>
      <t xml:space="preserve"> </t>
    </r>
    <r>
      <rPr>
        <b/>
        <sz val="9"/>
        <color indexed="8"/>
        <rFont val="Arial"/>
        <family val="2"/>
        <charset val="204"/>
      </rPr>
      <t>07.05-08.00</t>
    </r>
    <r>
      <rPr>
        <i/>
        <sz val="9"/>
        <color indexed="8"/>
        <rFont val="Arial"/>
        <family val="2"/>
        <charset val="204"/>
      </rPr>
      <t xml:space="preserve">              </t>
    </r>
    <r>
      <rPr>
        <b/>
        <sz val="9"/>
        <color indexed="8"/>
        <rFont val="Arial"/>
        <family val="2"/>
        <charset val="204"/>
      </rPr>
      <t>08.05-09.00                     09.05-10.00                       10.05-11.00</t>
    </r>
  </si>
  <si>
    <r>
      <t xml:space="preserve">Спонсорство любого  часа в шоу **  
</t>
    </r>
    <r>
      <rPr>
        <sz val="9"/>
        <color indexed="8"/>
        <rFont val="Arial"/>
        <family val="2"/>
        <charset val="204"/>
      </rPr>
      <t xml:space="preserve">
15” в начале и в конце  часа</t>
    </r>
  </si>
  <si>
    <t>Игра "Пой на Новом"</t>
  </si>
  <si>
    <t>Радиослушатели присылают голосовое сообщение в WhatsApp, где поют определенную песню, заданную ведущими, артистом, (приглашенной звездой). Самые прикольные куски ставим в эфир.</t>
  </si>
  <si>
    <r>
      <rPr>
        <b/>
        <sz val="9"/>
        <color theme="1"/>
        <rFont val="Arial"/>
        <family val="2"/>
        <charset val="204"/>
      </rPr>
      <t xml:space="preserve">Пн - Пят:                          </t>
    </r>
    <r>
      <rPr>
        <b/>
        <sz val="9"/>
        <color indexed="8"/>
        <rFont val="Arial"/>
        <family val="2"/>
        <charset val="204"/>
      </rPr>
      <t>07:23 анонсирование   10:19 финал</t>
    </r>
  </si>
  <si>
    <t>Игра "Пиу-Пиу"</t>
  </si>
  <si>
    <t>Два радиослушателя вступают в битву. В течение 30-50 секунд, дозвонившиеся поочередно называют по одному слову, начинающегося на определенную букву. Проигрывает тот, на ком останавливается время. Сигналом служит тот самый звук: “пиу-пиу”.</t>
  </si>
  <si>
    <r>
      <t xml:space="preserve">Пн - Пят: </t>
    </r>
    <r>
      <rPr>
        <b/>
        <sz val="9"/>
        <color indexed="8"/>
        <rFont val="Arial"/>
        <family val="2"/>
        <charset val="204"/>
      </rPr>
      <t>07:35</t>
    </r>
  </si>
  <si>
    <t>Игра "Тройничок"</t>
  </si>
  <si>
    <t>Дозвонившийся должен в течении 20 секунд назвать 3 песни, в которых фигурирует некое слово. Если слушатель не успевает назвать 3 песни, то ход переходит следующему дозвонившемуся в очереди.</t>
  </si>
  <si>
    <r>
      <t xml:space="preserve">Пн - Пят: </t>
    </r>
    <r>
      <rPr>
        <b/>
        <sz val="9"/>
        <color indexed="8"/>
        <rFont val="Arial"/>
        <family val="2"/>
        <charset val="204"/>
      </rPr>
      <t>08:23</t>
    </r>
  </si>
  <si>
    <t xml:space="preserve">3 650 р. производство лайнера </t>
  </si>
  <si>
    <t>Игра "Обзови меня"</t>
  </si>
  <si>
    <t xml:space="preserve">Дозвавшийся должен назвать три обзывательства на определенную букву. </t>
  </si>
  <si>
    <r>
      <t xml:space="preserve">Пн - Пят: </t>
    </r>
    <r>
      <rPr>
        <b/>
        <sz val="9"/>
        <color theme="1"/>
        <rFont val="Arial"/>
        <family val="2"/>
        <charset val="204"/>
      </rPr>
      <t>08:43</t>
    </r>
  </si>
  <si>
    <t>Игра "Топчег"</t>
  </si>
  <si>
    <t>Дозваниваются два слушателя. Ведущие задают им один и тот же вопрос.  Их ответы мы превращаем в хештеги. (вбиваем в Instagram) Побеждает тот, чей хештег более популярный.</t>
  </si>
  <si>
    <r>
      <t xml:space="preserve">Пн - Пят: </t>
    </r>
    <r>
      <rPr>
        <b/>
        <sz val="9"/>
        <color indexed="8"/>
        <rFont val="Arial"/>
        <family val="2"/>
        <charset val="204"/>
      </rPr>
      <t>09:23</t>
    </r>
  </si>
  <si>
    <t>Игра "Свистинг"</t>
  </si>
  <si>
    <t>Звёздный гость в эфире "StarПерцев" насвистывает мелодию. Узнать и назвать что именно "насвистел" артист предстоит одному из слушателей.</t>
  </si>
  <si>
    <r>
      <t>Пн - Пят: 1</t>
    </r>
    <r>
      <rPr>
        <b/>
        <sz val="9"/>
        <color indexed="8"/>
        <rFont val="Arial"/>
        <family val="2"/>
        <charset val="204"/>
      </rPr>
      <t>0:30</t>
    </r>
  </si>
  <si>
    <t>"Личные сообщения" (будни)</t>
  </si>
  <si>
    <t>Интерактивное шоу, в котором у слушателей есть возможность передать приветы и поздравления своим друзьям, коллегам и близким</t>
  </si>
  <si>
    <r>
      <t xml:space="preserve">Пн - Пят: 
</t>
    </r>
    <r>
      <rPr>
        <b/>
        <sz val="9"/>
        <color indexed="8"/>
        <rFont val="Arial"/>
        <family val="2"/>
        <charset val="204"/>
      </rPr>
      <t xml:space="preserve">13:00-14:00 </t>
    </r>
    <r>
      <rPr>
        <sz val="9"/>
        <color indexed="8"/>
        <rFont val="Arial"/>
        <family val="2"/>
        <charset val="204"/>
      </rPr>
      <t xml:space="preserve">
</t>
    </r>
  </si>
  <si>
    <r>
      <t xml:space="preserve">
</t>
    </r>
    <r>
      <rPr>
        <sz val="10"/>
        <color indexed="8"/>
        <rFont val="Arial"/>
        <family val="2"/>
        <charset val="204"/>
      </rPr>
      <t>15” в начале  и в конце часа</t>
    </r>
  </si>
  <si>
    <t>"Личные сообщения" (выходные)</t>
  </si>
  <si>
    <r>
      <t xml:space="preserve">Выходные: 
</t>
    </r>
    <r>
      <rPr>
        <b/>
        <sz val="9"/>
        <color indexed="8"/>
        <rFont val="Arial"/>
        <family val="2"/>
        <charset val="204"/>
      </rPr>
      <t xml:space="preserve">13:00-14:00 </t>
    </r>
    <r>
      <rPr>
        <sz val="9"/>
        <color indexed="8"/>
        <rFont val="Arial"/>
        <family val="2"/>
        <charset val="204"/>
      </rPr>
      <t xml:space="preserve">
</t>
    </r>
  </si>
  <si>
    <t xml:space="preserve">
«Высшая лига. Хит-Парад» </t>
  </si>
  <si>
    <t xml:space="preserve"> Хит-парад «Высшая Лига» - это 20-ка лучших песен за прошедшую неделю.
 Ведущий Роман Емельянов с присущим только ему особенным чувством юмора представляет «Высшую Лигу» звёзд эстрады за прошедшую неделю, а также делится эксклюзивными новостями из мира шоу-бизнеса.
</t>
  </si>
  <si>
    <r>
      <t xml:space="preserve">Пт: 
</t>
    </r>
    <r>
      <rPr>
        <b/>
        <sz val="10"/>
        <color indexed="8"/>
        <rFont val="Arial"/>
        <family val="2"/>
        <charset val="204"/>
      </rPr>
      <t xml:space="preserve">18:05 – 20:00
 </t>
    </r>
    <r>
      <rPr>
        <sz val="10"/>
        <color indexed="8"/>
        <rFont val="Arial"/>
        <family val="2"/>
        <charset val="204"/>
      </rPr>
      <t xml:space="preserve">Вс (повторы): 
</t>
    </r>
    <r>
      <rPr>
        <b/>
        <sz val="10"/>
        <color indexed="8"/>
        <rFont val="Arial"/>
        <family val="2"/>
        <charset val="204"/>
      </rPr>
      <t>11:05-13:00</t>
    </r>
    <r>
      <rPr>
        <sz val="10"/>
        <color indexed="8"/>
        <rFont val="Arial"/>
        <family val="2"/>
        <charset val="204"/>
      </rPr>
      <t xml:space="preserve">
</t>
    </r>
  </si>
  <si>
    <r>
      <t xml:space="preserve">Генеральное спонсорство                    4 лайнера
</t>
    </r>
    <r>
      <rPr>
        <sz val="10"/>
        <color indexed="8"/>
        <rFont val="Arial"/>
        <family val="2"/>
        <charset val="204"/>
      </rPr>
      <t>15” в начале и в конце каждого часа</t>
    </r>
    <r>
      <rPr>
        <b/>
        <sz val="10"/>
        <color indexed="8"/>
        <rFont val="Arial"/>
        <family val="2"/>
        <charset val="204"/>
      </rPr>
      <t xml:space="preserve">
</t>
    </r>
  </si>
  <si>
    <t xml:space="preserve">* Пакетное предложение: включает в себя спонсорство каждого часа </t>
  </si>
  <si>
    <t xml:space="preserve">***Продажа возможна только при отсутствии генерального спонсора и спонсора Темы дня ( для первого часа ВШ)  </t>
  </si>
  <si>
    <t>****Продажа возможна только при отсутствии генерального спонсора и спонсора первого часа ВШ</t>
  </si>
  <si>
    <t xml:space="preserve">
Пн-Пт:  10:20
</t>
  </si>
  <si>
    <t>ПН-ПТ: 07:00, 08:00, 09:00, 10:00
СБ-ВС: 08:00, 09:00, 10:00, 11:00, 12:00</t>
  </si>
  <si>
    <t xml:space="preserve">
Пн-Пт:   07:50, 08:50, 09:50
</t>
  </si>
  <si>
    <t>ПТ: 18:40                              СБ: 08:40, 11:40, 17:40                     ВС: 09:40, 12:40, 16:40</t>
  </si>
  <si>
    <t>ПТ: 19:40                                    СБ: 09:40, 12:40, 18:40                     ВС: 10:40, 13:40, 17:40</t>
  </si>
  <si>
    <t>Рубрика "Афиша"</t>
  </si>
  <si>
    <t>Тематическая рубрика
Анонс предстоящих культурно-развлекательных событий</t>
  </si>
  <si>
    <r>
      <t xml:space="preserve">ПН- ПТ: </t>
    </r>
    <r>
      <rPr>
        <b/>
        <sz val="10"/>
        <rFont val="Calibri"/>
        <family val="2"/>
        <charset val="204"/>
      </rPr>
      <t>11:42</t>
    </r>
  </si>
  <si>
    <t>Рубрика "Дайджест.Микс"</t>
  </si>
  <si>
    <t xml:space="preserve">Тематическая рубрика.
Универсальная рубрика с сюжетом на интересную, актуальную тему.
</t>
  </si>
  <si>
    <r>
      <t xml:space="preserve">ПН- ПТ: </t>
    </r>
    <r>
      <rPr>
        <b/>
        <sz val="10"/>
        <rFont val="Calibri"/>
        <family val="2"/>
        <charset val="204"/>
      </rPr>
      <t>12:42</t>
    </r>
  </si>
  <si>
    <t>Рубрика "Дайджест.Хайтек"</t>
  </si>
  <si>
    <t>Тематическая рубрика. 
Мы живем в цифровую эпоху, в мире гаджетов и глобальной сети. Короткий сюжет о том, что сегодня нового в этом мире</t>
  </si>
  <si>
    <r>
      <t xml:space="preserve">ПН: </t>
    </r>
    <r>
      <rPr>
        <b/>
        <sz val="10"/>
        <rFont val="Calibri"/>
        <family val="2"/>
        <charset val="204"/>
      </rPr>
      <t>14:42, СР: 15:42, ПТ: 16:42</t>
    </r>
  </si>
  <si>
    <t>ПН, СР, ПТ</t>
  </si>
  <si>
    <t>Рубрика "Дайджест.Путешествия"</t>
  </si>
  <si>
    <t xml:space="preserve">Тематическая рубрика.
О странах и континетах, интересных обычаях и удивительных людях.  </t>
  </si>
  <si>
    <r>
      <t xml:space="preserve">ПН: </t>
    </r>
    <r>
      <rPr>
        <b/>
        <sz val="10"/>
        <rFont val="Calibri"/>
        <family val="2"/>
        <charset val="204"/>
      </rPr>
      <t>13:42, СР: 14:42, ПТ: 15:42</t>
    </r>
  </si>
  <si>
    <t>Рубрика
 "Дайджест.ЗОЖ"</t>
  </si>
  <si>
    <t xml:space="preserve">Тематическая рубрика. 
Здоровый образ жизни, физкультура, спорт и правильное питание. </t>
  </si>
  <si>
    <r>
      <t xml:space="preserve">ПН: </t>
    </r>
    <r>
      <rPr>
        <b/>
        <sz val="10"/>
        <rFont val="Calibri"/>
        <family val="2"/>
        <charset val="204"/>
      </rPr>
      <t>15:42, СР: 16:42, ПТ: 13:42</t>
    </r>
  </si>
  <si>
    <t>Рубрика 
"Дайджест.Авто"</t>
  </si>
  <si>
    <t>Тематическая рубрика
Про современные средства передвижения по дорогам - авто/электромобили, байки, скутеры и т.д. О том, на чем передвигается современный человек.</t>
  </si>
  <si>
    <r>
      <t xml:space="preserve">ПН: </t>
    </r>
    <r>
      <rPr>
        <b/>
        <sz val="10"/>
        <rFont val="Calibri"/>
        <family val="2"/>
        <charset val="204"/>
      </rPr>
      <t>16:42, СР: 13:42, ПТ: 14:42</t>
    </r>
  </si>
  <si>
    <t>Рубрика 
"Дайджест.Кино"</t>
  </si>
  <si>
    <t>Тематическая рубрика. 
Новинки киноиндустрии.</t>
  </si>
  <si>
    <t>ВТ: 13:42 и повтор в 16:42    ЧТ: 13:42 и повтор в 16:42</t>
  </si>
  <si>
    <t>ВТ, ЧТ</t>
  </si>
  <si>
    <t>Рубрика
 "Дайджест.Еда"</t>
  </si>
  <si>
    <t>Тематическая рубрика
Все о еде - рестораны, меню, экзотические блюда, секретные рецепты.</t>
  </si>
  <si>
    <t>ВТ: 14:42</t>
  </si>
  <si>
    <t>ВТ</t>
  </si>
  <si>
    <t>Рубрика "Дайджест.Архитектура"</t>
  </si>
  <si>
    <t>Тематическая рубрика
Уникальные строения, интересные факты о самых известных зданиях мира</t>
  </si>
  <si>
    <r>
      <t xml:space="preserve">ЧТ: </t>
    </r>
    <r>
      <rPr>
        <b/>
        <sz val="10"/>
        <rFont val="Calibri"/>
        <family val="2"/>
        <charset val="204"/>
      </rPr>
      <t>15:42</t>
    </r>
  </si>
  <si>
    <t>ЧТ</t>
  </si>
  <si>
    <t>Рубрика "Дайджест.Книги"</t>
  </si>
  <si>
    <t>Тематическая рубрика. 
Книжные новинки.</t>
  </si>
  <si>
    <t>ВТ: 15:42</t>
  </si>
  <si>
    <t>Рубрика "Дайджест.Фэшн"</t>
  </si>
  <si>
    <t>Тематическая рубрика. 
Мода, стиль, красота.</t>
  </si>
  <si>
    <r>
      <t xml:space="preserve">ЧТ: </t>
    </r>
    <r>
      <rPr>
        <b/>
        <sz val="10"/>
        <rFont val="Calibri"/>
        <family val="2"/>
        <charset val="204"/>
      </rPr>
      <t>14:42</t>
    </r>
  </si>
  <si>
    <t xml:space="preserve">
Пн-Пт:   07:50, 8:50, 09:50
</t>
  </si>
  <si>
    <t>(Действительно с января 2020)</t>
  </si>
  <si>
    <t>8 495 740-85-58</t>
  </si>
  <si>
    <t>www.brand-radio.ru</t>
  </si>
  <si>
    <t>info@brandmedia.ru</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</si>
</sst>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 _₽_-;\-* #,##0\ _₽_-;_-* &quot;-&quot;\ _₽_-;_-@_-"/>
    <numFmt numFmtId="164" formatCode="#,##0&quot;р.&quot;"/>
    <numFmt numFmtId="165" formatCode="_-* #,##0.00&quot;р.&quot;_-;\-* #,##0.00&quot;р.&quot;_-;_-* &quot;-&quot;??&quot;р.&quot;_-;_-@_-"/>
    <numFmt numFmtId="166" formatCode="_-* #,##0&quot;р.&quot;_-;\-* #,##0&quot;р.&quot;_-;_-* &quot;-&quot;??&quot;р.&quot;_-;_-@_-"/>
    <numFmt numFmtId="167" formatCode="_-* #,##0[$р.-419]_-;\-* #,##0[$р.-419]_-;_-* &quot;-&quot;??[$р.-419]_-;_-@_-"/>
    <numFmt numFmtId="168" formatCode="#,##0&quot;р.&quot;;[Red]\-#,##0&quot;р.&quot;"/>
    <numFmt numFmtId="169" formatCode="_-* #,##0.00_р_._-;\-* #,##0.00_р_._-;_-* &quot;-&quot;??_р_._-;_-@_-"/>
    <numFmt numFmtId="170" formatCode="_-* #,##0.0_р_._-;\-* #,##0.0_р_._-;_-* &quot;-&quot;??_р_._-;_-@_-"/>
    <numFmt numFmtId="171" formatCode="#,##0&quot;р.&quot;;\-#,##0&quot;р.&quot;"/>
  </numFmts>
  <fonts count="79" x14ac:knownFonts="1">
    <font>
      <sz val="10"/>
      <name val="Arial Cyr"/>
      <charset val="204"/>
    </font>
    <font>
      <sz val="11"/>
      <color theme="1"/>
      <name val="Calibri"/>
      <family val="2"/>
      <charset val="204"/>
      <scheme val="minor"/>
    </font>
    <font>
      <sz val="10"/>
      <name val="Arial Cyr"/>
      <charset val="204"/>
    </font>
    <font>
      <b/>
      <sz val="14"/>
      <color theme="1"/>
      <name val="Arial"/>
      <family val="2"/>
      <charset val="204"/>
    </font>
    <font>
      <sz val="10"/>
      <name val="Arial"/>
      <family val="2"/>
      <charset val="204"/>
    </font>
    <font>
      <b/>
      <sz val="10"/>
      <name val="Arial"/>
      <family val="2"/>
      <charset val="204"/>
    </font>
    <font>
      <b/>
      <sz val="24"/>
      <color rgb="FFDA0000"/>
      <name val="Arial"/>
      <family val="2"/>
      <charset val="204"/>
    </font>
    <font>
      <sz val="20"/>
      <color rgb="FFFF0000"/>
      <name val="Arial"/>
      <family val="2"/>
      <charset val="204"/>
    </font>
    <font>
      <b/>
      <sz val="20"/>
      <color rgb="FFFF0000"/>
      <name val="Arial"/>
      <family val="2"/>
      <charset val="204"/>
    </font>
    <font>
      <sz val="20"/>
      <name val="Arial"/>
      <family val="2"/>
      <charset val="204"/>
    </font>
    <font>
      <sz val="14"/>
      <color rgb="FFFF0000"/>
      <name val="Arial"/>
      <family val="2"/>
      <charset val="204"/>
    </font>
    <font>
      <b/>
      <sz val="14"/>
      <color rgb="FFFF0000"/>
      <name val="Arial"/>
      <family val="2"/>
      <charset val="204"/>
    </font>
    <font>
      <b/>
      <sz val="10"/>
      <color theme="0"/>
      <name val="Arial"/>
      <family val="2"/>
      <charset val="204"/>
    </font>
    <font>
      <sz val="10"/>
      <color theme="0" tint="-0.249977111117893"/>
      <name val="Arial"/>
      <family val="2"/>
      <charset val="204"/>
    </font>
    <font>
      <b/>
      <sz val="11"/>
      <color theme="0"/>
      <name val="Arial"/>
      <family val="2"/>
      <charset val="204"/>
    </font>
    <font>
      <sz val="11"/>
      <color theme="0"/>
      <name val="Arial"/>
      <family val="2"/>
      <charset val="204"/>
    </font>
    <font>
      <b/>
      <sz val="12"/>
      <name val="Arial"/>
      <family val="2"/>
      <charset val="204"/>
    </font>
    <font>
      <sz val="9"/>
      <name val="Arial"/>
      <family val="2"/>
      <charset val="204"/>
    </font>
    <font>
      <sz val="10"/>
      <color theme="1"/>
      <name val="Arial"/>
      <family val="2"/>
      <charset val="204"/>
    </font>
    <font>
      <sz val="12"/>
      <color theme="1"/>
      <name val="Arial"/>
      <family val="2"/>
      <charset val="204"/>
    </font>
    <font>
      <sz val="11"/>
      <name val="Calibri"/>
      <family val="2"/>
      <charset val="204"/>
    </font>
    <font>
      <b/>
      <sz val="11"/>
      <name val="Arial"/>
      <family val="2"/>
      <charset val="204"/>
    </font>
    <font>
      <b/>
      <sz val="10"/>
      <color theme="1"/>
      <name val="Arial"/>
      <family val="2"/>
      <charset val="204"/>
    </font>
    <font>
      <b/>
      <sz val="9"/>
      <name val="Arial"/>
      <family val="2"/>
      <charset val="204"/>
    </font>
    <font>
      <sz val="9"/>
      <color theme="1"/>
      <name val="Arial"/>
      <family val="2"/>
      <charset val="204"/>
    </font>
    <font>
      <sz val="9"/>
      <color rgb="FFFF0000"/>
      <name val="Arial"/>
      <family val="2"/>
      <charset val="204"/>
    </font>
    <font>
      <sz val="10"/>
      <color indexed="8"/>
      <name val="Arial"/>
      <family val="2"/>
      <charset val="204"/>
    </font>
    <font>
      <b/>
      <sz val="10"/>
      <color indexed="16"/>
      <name val="Arial"/>
      <family val="2"/>
      <charset val="204"/>
    </font>
    <font>
      <sz val="9"/>
      <color indexed="10"/>
      <name val="Arial"/>
      <family val="2"/>
      <charset val="204"/>
    </font>
    <font>
      <sz val="11"/>
      <name val="Arial"/>
      <family val="2"/>
      <charset val="204"/>
    </font>
    <font>
      <sz val="10"/>
      <color rgb="FF000000"/>
      <name val="Arial"/>
      <family val="2"/>
      <charset val="204"/>
    </font>
    <font>
      <b/>
      <sz val="10"/>
      <color rgb="FFC00000"/>
      <name val="Arial"/>
      <family val="2"/>
      <charset val="204"/>
    </font>
    <font>
      <b/>
      <sz val="12"/>
      <color theme="0"/>
      <name val="Arial"/>
      <family val="2"/>
      <charset val="204"/>
    </font>
    <font>
      <sz val="10"/>
      <color rgb="FFFF0000"/>
      <name val="Arial"/>
      <family val="2"/>
      <charset val="204"/>
    </font>
    <font>
      <sz val="10"/>
      <color indexed="10"/>
      <name val="Arial"/>
      <family val="2"/>
      <charset val="204"/>
    </font>
    <font>
      <b/>
      <sz val="10"/>
      <color rgb="FFFF0000"/>
      <name val="Arial"/>
      <family val="2"/>
      <charset val="204"/>
    </font>
    <font>
      <sz val="10"/>
      <color theme="0"/>
      <name val="Arial"/>
      <family val="2"/>
      <charset val="204"/>
    </font>
    <font>
      <b/>
      <sz val="14"/>
      <name val="Arial"/>
      <family val="2"/>
      <charset val="204"/>
    </font>
    <font>
      <sz val="10"/>
      <color rgb="FFC00000"/>
      <name val="Arial"/>
      <family val="2"/>
      <charset val="204"/>
    </font>
    <font>
      <b/>
      <sz val="10"/>
      <name val="Calibri"/>
      <family val="2"/>
      <charset val="204"/>
    </font>
    <font>
      <b/>
      <sz val="10"/>
      <color theme="1"/>
      <name val="Calibri"/>
      <family val="2"/>
      <charset val="204"/>
    </font>
    <font>
      <b/>
      <sz val="10"/>
      <name val="Calibri"/>
      <family val="2"/>
      <charset val="204"/>
      <scheme val="minor"/>
    </font>
    <font>
      <sz val="11"/>
      <name val="Calibri"/>
      <family val="2"/>
      <charset val="204"/>
      <scheme val="minor"/>
    </font>
    <font>
      <sz val="10"/>
      <name val="Calibri"/>
      <family val="2"/>
      <charset val="204"/>
    </font>
    <font>
      <b/>
      <i/>
      <sz val="12"/>
      <color rgb="FFC00000"/>
      <name val="Arial"/>
      <family val="2"/>
      <charset val="204"/>
    </font>
    <font>
      <b/>
      <sz val="10"/>
      <color indexed="8"/>
      <name val="Arial"/>
      <family val="2"/>
      <charset val="204"/>
    </font>
    <font>
      <b/>
      <sz val="11"/>
      <color indexed="8"/>
      <name val="Arial"/>
      <family val="2"/>
      <charset val="204"/>
    </font>
    <font>
      <sz val="14"/>
      <color theme="1"/>
      <name val="Arial"/>
      <family val="2"/>
      <charset val="204"/>
    </font>
    <font>
      <b/>
      <sz val="18"/>
      <color theme="1"/>
      <name val="Arial"/>
      <family val="2"/>
      <charset val="204"/>
    </font>
    <font>
      <sz val="11"/>
      <color theme="1"/>
      <name val="Arial"/>
      <family val="2"/>
      <charset val="204"/>
    </font>
    <font>
      <b/>
      <sz val="11"/>
      <color theme="1"/>
      <name val="Arial"/>
      <family val="2"/>
      <charset val="204"/>
    </font>
    <font>
      <sz val="11"/>
      <color indexed="8"/>
      <name val="Arial"/>
      <family val="2"/>
      <charset val="204"/>
    </font>
    <font>
      <b/>
      <i/>
      <sz val="16"/>
      <color indexed="8"/>
      <name val="Arial"/>
      <family val="2"/>
      <charset val="204"/>
    </font>
    <font>
      <i/>
      <sz val="10"/>
      <name val="Arial"/>
      <family val="2"/>
      <charset val="204"/>
    </font>
    <font>
      <b/>
      <i/>
      <sz val="10"/>
      <name val="Arial"/>
      <family val="2"/>
      <charset val="204"/>
    </font>
    <font>
      <b/>
      <sz val="12"/>
      <color indexed="8"/>
      <name val="Arial"/>
      <family val="2"/>
      <charset val="204"/>
    </font>
    <font>
      <sz val="11"/>
      <color rgb="FFFF0000"/>
      <name val="Arial"/>
      <family val="2"/>
      <charset val="204"/>
    </font>
    <font>
      <b/>
      <sz val="14"/>
      <color indexed="8"/>
      <name val="Arial"/>
      <family val="2"/>
      <charset val="204"/>
    </font>
    <font>
      <sz val="11"/>
      <color theme="0" tint="-0.34998626667073579"/>
      <name val="Arial"/>
      <family val="2"/>
      <charset val="204"/>
    </font>
    <font>
      <sz val="11"/>
      <color theme="0" tint="-0.34998626667073579"/>
      <name val="Calibri"/>
      <family val="2"/>
      <charset val="204"/>
      <scheme val="minor"/>
    </font>
    <font>
      <b/>
      <u/>
      <sz val="11"/>
      <color indexed="8"/>
      <name val="Arial"/>
      <family val="2"/>
      <charset val="204"/>
    </font>
    <font>
      <sz val="11"/>
      <name val="Arial Cyr"/>
      <charset val="204"/>
    </font>
    <font>
      <b/>
      <sz val="11"/>
      <color indexed="9"/>
      <name val="Arial"/>
      <family val="2"/>
      <charset val="204"/>
    </font>
    <font>
      <b/>
      <sz val="11"/>
      <name val="Times New Roman"/>
      <family val="1"/>
      <charset val="204"/>
    </font>
    <font>
      <sz val="11"/>
      <color indexed="8"/>
      <name val="Times New Roman"/>
      <family val="1"/>
      <charset val="204"/>
    </font>
    <font>
      <sz val="11"/>
      <name val="Times New Roman"/>
      <family val="1"/>
      <charset val="204"/>
    </font>
    <font>
      <sz val="12"/>
      <name val="Times New Roman"/>
      <family val="1"/>
      <charset val="204"/>
    </font>
    <font>
      <sz val="12"/>
      <color indexed="8"/>
      <name val="Arial"/>
      <family val="2"/>
      <charset val="204"/>
    </font>
    <font>
      <b/>
      <sz val="11"/>
      <color indexed="8"/>
      <name val="Times New Roman"/>
      <family val="1"/>
      <charset val="204"/>
    </font>
    <font>
      <b/>
      <sz val="11"/>
      <color indexed="16"/>
      <name val="Arial"/>
      <family val="2"/>
      <charset val="204"/>
    </font>
    <font>
      <b/>
      <sz val="8"/>
      <color indexed="8"/>
      <name val="Arial"/>
      <family val="2"/>
      <charset val="204"/>
    </font>
    <font>
      <sz val="8"/>
      <color indexed="8"/>
      <name val="Arial"/>
      <family val="2"/>
      <charset val="204"/>
    </font>
    <font>
      <b/>
      <sz val="9"/>
      <color indexed="8"/>
      <name val="Arial"/>
      <family val="2"/>
      <charset val="204"/>
    </font>
    <font>
      <sz val="9"/>
      <color indexed="8"/>
      <name val="Arial"/>
      <family val="2"/>
      <charset val="204"/>
    </font>
    <font>
      <b/>
      <sz val="9"/>
      <color theme="1"/>
      <name val="Arial"/>
      <family val="2"/>
      <charset val="204"/>
    </font>
    <font>
      <b/>
      <i/>
      <sz val="9"/>
      <color indexed="8"/>
      <name val="Arial"/>
      <family val="2"/>
      <charset val="204"/>
    </font>
    <font>
      <i/>
      <sz val="9"/>
      <color indexed="8"/>
      <name val="Arial"/>
      <family val="2"/>
      <charset val="204"/>
    </font>
    <font>
      <u/>
      <sz val="10"/>
      <color theme="10"/>
      <name val="Arial Cyr"/>
      <charset val="204"/>
    </font>
    <font>
      <u/>
      <sz val="14"/>
      <color theme="10"/>
      <name val="Arial Cyr"/>
      <charset val="204"/>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A000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CCFF"/>
        <bgColor indexed="64"/>
      </patternFill>
    </fill>
    <fill>
      <patternFill patternType="solid">
        <fgColor rgb="FFC00000"/>
        <bgColor indexed="64"/>
      </patternFill>
    </fill>
    <fill>
      <patternFill patternType="solid">
        <fgColor indexed="43"/>
        <bgColor indexed="64"/>
      </patternFill>
    </fill>
    <fill>
      <patternFill patternType="solid">
        <fgColor rgb="FFFF0000"/>
        <bgColor indexed="64"/>
      </patternFill>
    </fill>
  </fills>
  <borders count="44">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hair">
        <color indexed="64"/>
      </bottom>
      <diagonal/>
    </border>
    <border>
      <left style="hair">
        <color indexed="64"/>
      </left>
      <right style="hair">
        <color indexed="64"/>
      </right>
      <top/>
      <bottom style="medium">
        <color indexed="64"/>
      </bottom>
      <diagonal/>
    </border>
    <border>
      <left style="hair">
        <color indexed="64"/>
      </left>
      <right style="hair">
        <color indexed="64"/>
      </right>
      <top style="medium">
        <color indexed="64"/>
      </top>
      <bottom/>
      <diagonal/>
    </border>
    <border>
      <left style="medium">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top style="hair">
        <color indexed="64"/>
      </top>
      <bottom style="hair">
        <color indexed="64"/>
      </bottom>
      <diagonal/>
    </border>
    <border>
      <left style="medium">
        <color indexed="64"/>
      </left>
      <right style="hair">
        <color indexed="64"/>
      </right>
      <top/>
      <bottom/>
      <diagonal/>
    </border>
    <border>
      <left style="medium">
        <color indexed="64"/>
      </left>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0">
    <xf numFmtId="0" fontId="0" fillId="0" borderId="0"/>
    <xf numFmtId="165" fontId="2" fillId="0" borderId="0" applyFont="0" applyFill="0" applyBorder="0" applyAlignment="0" applyProtection="0"/>
    <xf numFmtId="9" fontId="2" fillId="0" borderId="0" applyFont="0" applyFill="0" applyBorder="0" applyAlignment="0" applyProtection="0"/>
    <xf numFmtId="0" fontId="26" fillId="0" borderId="0"/>
    <xf numFmtId="0" fontId="2" fillId="0" borderId="0"/>
    <xf numFmtId="169" fontId="2" fillId="0" borderId="0" applyFont="0" applyFill="0" applyBorder="0" applyAlignment="0" applyProtection="0"/>
    <xf numFmtId="165" fontId="2" fillId="0" borderId="0" applyFont="0" applyFill="0" applyBorder="0" applyAlignment="0" applyProtection="0"/>
    <xf numFmtId="9" fontId="1" fillId="0" borderId="0" applyFont="0" applyFill="0" applyBorder="0" applyAlignment="0" applyProtection="0"/>
    <xf numFmtId="41" fontId="2" fillId="0" borderId="0" applyFont="0" applyFill="0" applyBorder="0" applyAlignment="0" applyProtection="0"/>
    <xf numFmtId="0" fontId="77" fillId="0" borderId="0" applyNumberFormat="0" applyFill="0" applyBorder="0" applyAlignment="0" applyProtection="0"/>
  </cellStyleXfs>
  <cellXfs count="451">
    <xf numFmtId="0" fontId="0" fillId="0" borderId="0" xfId="0"/>
    <xf numFmtId="0" fontId="3" fillId="2" borderId="0" xfId="0" applyFont="1" applyFill="1"/>
    <xf numFmtId="0" fontId="4" fillId="2" borderId="0" xfId="0" applyFont="1" applyFill="1"/>
    <xf numFmtId="0" fontId="5" fillId="2" borderId="0" xfId="0" applyFont="1" applyFill="1"/>
    <xf numFmtId="0" fontId="4" fillId="2" borderId="0" xfId="0" applyFont="1" applyFill="1" applyAlignment="1">
      <alignment horizontal="center"/>
    </xf>
    <xf numFmtId="0" fontId="5" fillId="2" borderId="0" xfId="0" applyFont="1" applyFill="1" applyAlignment="1">
      <alignment horizontal="center"/>
    </xf>
    <xf numFmtId="0" fontId="6" fillId="2" borderId="0" xfId="0" applyFont="1" applyFill="1"/>
    <xf numFmtId="0" fontId="7" fillId="2" borderId="0" xfId="0" applyFont="1" applyFill="1"/>
    <xf numFmtId="0" fontId="8" fillId="2" borderId="0" xfId="0" applyFont="1" applyFill="1"/>
    <xf numFmtId="0" fontId="7" fillId="2" borderId="0" xfId="0" applyFont="1" applyFill="1" applyAlignment="1">
      <alignment horizontal="center"/>
    </xf>
    <xf numFmtId="0" fontId="9" fillId="2" borderId="0" xfId="0" applyFont="1" applyFill="1" applyAlignment="1">
      <alignment horizontal="center"/>
    </xf>
    <xf numFmtId="0" fontId="4" fillId="3" borderId="0" xfId="0" applyFont="1" applyFill="1"/>
    <xf numFmtId="0" fontId="10" fillId="2" borderId="0" xfId="0" applyFont="1" applyFill="1"/>
    <xf numFmtId="0" fontId="11" fillId="2" borderId="0" xfId="0" applyFont="1" applyFill="1"/>
    <xf numFmtId="0" fontId="10" fillId="2" borderId="0" xfId="0" applyFont="1" applyFill="1" applyAlignment="1">
      <alignment horizontal="center"/>
    </xf>
    <xf numFmtId="9" fontId="12" fillId="3" borderId="0" xfId="0" applyNumberFormat="1" applyFont="1" applyFill="1" applyBorder="1" applyAlignment="1">
      <alignment horizontal="center"/>
    </xf>
    <xf numFmtId="0" fontId="13" fillId="2" borderId="0" xfId="0" applyFont="1" applyFill="1"/>
    <xf numFmtId="0" fontId="14" fillId="4" borderId="8" xfId="0" applyFont="1" applyFill="1" applyBorder="1" applyAlignment="1">
      <alignment horizontal="center" vertical="center" wrapText="1"/>
    </xf>
    <xf numFmtId="0" fontId="16" fillId="5" borderId="7" xfId="0" applyFont="1" applyFill="1" applyBorder="1" applyAlignment="1">
      <alignment vertical="center" wrapText="1"/>
    </xf>
    <xf numFmtId="0" fontId="4" fillId="0" borderId="8" xfId="0" applyFont="1" applyFill="1" applyBorder="1" applyAlignment="1">
      <alignment vertical="center" wrapText="1"/>
    </xf>
    <xf numFmtId="0" fontId="5"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164" fontId="5" fillId="5" borderId="8" xfId="0" applyNumberFormat="1" applyFont="1" applyFill="1" applyBorder="1" applyAlignment="1">
      <alignment horizontal="center" vertical="center" wrapText="1"/>
    </xf>
    <xf numFmtId="3" fontId="4" fillId="0" borderId="8" xfId="0" applyNumberFormat="1" applyFont="1" applyFill="1" applyBorder="1" applyAlignment="1">
      <alignment horizontal="center" vertical="center" wrapText="1"/>
    </xf>
    <xf numFmtId="164" fontId="5" fillId="6" borderId="8" xfId="0" applyNumberFormat="1" applyFont="1" applyFill="1" applyBorder="1" applyAlignment="1">
      <alignment horizontal="center" vertical="center" wrapText="1"/>
    </xf>
    <xf numFmtId="164" fontId="5" fillId="0" borderId="9" xfId="0" applyNumberFormat="1" applyFont="1" applyFill="1" applyBorder="1" applyAlignment="1">
      <alignment horizontal="center" vertical="center" wrapText="1"/>
    </xf>
    <xf numFmtId="0" fontId="4" fillId="0" borderId="0" xfId="0" applyFont="1" applyFill="1"/>
    <xf numFmtId="0" fontId="4" fillId="0" borderId="8"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6" fillId="5" borderId="12" xfId="0" applyFont="1" applyFill="1" applyBorder="1" applyAlignment="1">
      <alignment vertical="center" wrapText="1"/>
    </xf>
    <xf numFmtId="0" fontId="20" fillId="0" borderId="13" xfId="0" applyFont="1" applyFill="1" applyBorder="1" applyAlignment="1">
      <alignment vertical="center" wrapText="1"/>
    </xf>
    <xf numFmtId="0" fontId="5" fillId="0" borderId="13" xfId="0" applyFont="1" applyFill="1" applyBorder="1" applyAlignment="1">
      <alignment horizontal="center" vertical="center" wrapText="1"/>
    </xf>
    <xf numFmtId="0" fontId="4" fillId="0" borderId="13" xfId="0" applyFont="1" applyFill="1" applyBorder="1" applyAlignment="1">
      <alignment horizontal="center" vertical="center" wrapText="1"/>
    </xf>
    <xf numFmtId="164" fontId="5" fillId="5" borderId="13" xfId="0" applyNumberFormat="1" applyFont="1" applyFill="1" applyBorder="1" applyAlignment="1">
      <alignment horizontal="center" vertical="center" wrapText="1"/>
    </xf>
    <xf numFmtId="3" fontId="4" fillId="0" borderId="13" xfId="0" applyNumberFormat="1" applyFont="1" applyFill="1" applyBorder="1" applyAlignment="1">
      <alignment horizontal="center" vertical="center" wrapText="1"/>
    </xf>
    <xf numFmtId="164" fontId="5" fillId="6" borderId="13" xfId="0" applyNumberFormat="1" applyFont="1" applyFill="1" applyBorder="1" applyAlignment="1">
      <alignment horizontal="center" vertical="center" wrapText="1"/>
    </xf>
    <xf numFmtId="164" fontId="5" fillId="0" borderId="14" xfId="0" applyNumberFormat="1" applyFont="1" applyFill="1" applyBorder="1" applyAlignment="1">
      <alignment horizontal="center" vertical="center" wrapText="1"/>
    </xf>
    <xf numFmtId="0" fontId="5" fillId="2" borderId="0" xfId="0" applyFont="1" applyFill="1" applyBorder="1" applyAlignment="1">
      <alignment vertical="center" wrapText="1"/>
    </xf>
    <xf numFmtId="0" fontId="4" fillId="2" borderId="0" xfId="0" applyFont="1" applyFill="1" applyBorder="1" applyAlignment="1">
      <alignment vertical="center" wrapText="1"/>
    </xf>
    <xf numFmtId="0" fontId="5"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3" fontId="5" fillId="2" borderId="0" xfId="0" applyNumberFormat="1" applyFont="1" applyFill="1" applyBorder="1" applyAlignment="1">
      <alignment horizontal="center" vertical="center" wrapText="1"/>
    </xf>
    <xf numFmtId="3" fontId="4" fillId="2" borderId="0" xfId="0" applyNumberFormat="1" applyFont="1" applyFill="1" applyBorder="1" applyAlignment="1">
      <alignment horizontal="center" vertical="center" wrapText="1"/>
    </xf>
    <xf numFmtId="0" fontId="4" fillId="3" borderId="0" xfId="0" applyFont="1" applyFill="1" applyBorder="1"/>
    <xf numFmtId="0" fontId="14" fillId="4" borderId="5" xfId="0" applyFont="1" applyFill="1" applyBorder="1" applyAlignment="1">
      <alignment horizontal="center" vertical="center" wrapText="1"/>
    </xf>
    <xf numFmtId="0" fontId="21" fillId="5"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164" fontId="5" fillId="5" borderId="10" xfId="0" applyNumberFormat="1" applyFont="1" applyFill="1" applyBorder="1" applyAlignment="1">
      <alignment horizontal="center" vertical="center" wrapText="1"/>
    </xf>
    <xf numFmtId="3" fontId="5" fillId="0" borderId="10" xfId="0" applyNumberFormat="1" applyFont="1" applyFill="1" applyBorder="1" applyAlignment="1">
      <alignment horizontal="center" vertical="center" wrapText="1"/>
    </xf>
    <xf numFmtId="0" fontId="22" fillId="5" borderId="7" xfId="0" applyFont="1" applyFill="1" applyBorder="1" applyAlignment="1">
      <alignment vertical="center" wrapText="1"/>
    </xf>
    <xf numFmtId="0" fontId="17" fillId="0" borderId="8" xfId="0" applyFont="1" applyFill="1" applyBorder="1" applyAlignment="1">
      <alignment horizontal="center" vertical="center" wrapText="1"/>
    </xf>
    <xf numFmtId="3" fontId="5" fillId="0" borderId="8" xfId="0" applyNumberFormat="1" applyFont="1" applyFill="1" applyBorder="1" applyAlignment="1">
      <alignment horizontal="center" vertical="center" wrapText="1"/>
    </xf>
    <xf numFmtId="0" fontId="5" fillId="5" borderId="7" xfId="0" applyFont="1" applyFill="1" applyBorder="1" applyAlignment="1">
      <alignment vertical="center" wrapText="1"/>
    </xf>
    <xf numFmtId="0" fontId="17" fillId="0" borderId="8" xfId="0" applyFont="1" applyFill="1" applyBorder="1" applyAlignment="1">
      <alignment horizontal="left" vertical="center" wrapText="1"/>
    </xf>
    <xf numFmtId="0" fontId="5" fillId="2" borderId="8" xfId="0" applyFont="1" applyFill="1" applyBorder="1" applyAlignment="1">
      <alignment horizontal="center" vertical="center"/>
    </xf>
    <xf numFmtId="3" fontId="4" fillId="2" borderId="8" xfId="0" quotePrefix="1" applyNumberFormat="1" applyFont="1" applyFill="1" applyBorder="1" applyAlignment="1">
      <alignment horizontal="center" vertical="center" wrapText="1"/>
    </xf>
    <xf numFmtId="3" fontId="5" fillId="2" borderId="8" xfId="0" applyNumberFormat="1" applyFont="1" applyFill="1" applyBorder="1" applyAlignment="1">
      <alignment horizontal="center" vertical="center" wrapText="1"/>
    </xf>
    <xf numFmtId="164" fontId="5" fillId="2" borderId="9" xfId="0" applyNumberFormat="1" applyFont="1" applyFill="1" applyBorder="1" applyAlignment="1">
      <alignment horizontal="center" vertical="center" wrapText="1"/>
    </xf>
    <xf numFmtId="0" fontId="4" fillId="3" borderId="0" xfId="0" applyFont="1" applyFill="1" applyAlignment="1">
      <alignment vertical="center"/>
    </xf>
    <xf numFmtId="0" fontId="4" fillId="2" borderId="0" xfId="0" applyFont="1" applyFill="1" applyAlignment="1">
      <alignment vertical="center"/>
    </xf>
    <xf numFmtId="3" fontId="5" fillId="0" borderId="13" xfId="0" applyNumberFormat="1" applyFont="1" applyFill="1" applyBorder="1" applyAlignment="1">
      <alignment horizontal="center" vertical="center" wrapText="1"/>
    </xf>
    <xf numFmtId="0" fontId="27" fillId="2" borderId="0" xfId="3" applyFont="1" applyFill="1" applyBorder="1" applyAlignment="1">
      <alignment horizontal="left"/>
    </xf>
    <xf numFmtId="0" fontId="5" fillId="2" borderId="0" xfId="0" applyFont="1" applyFill="1" applyAlignment="1">
      <alignment horizontal="left"/>
    </xf>
    <xf numFmtId="0" fontId="13" fillId="2" borderId="0" xfId="0" applyFont="1" applyFill="1" applyAlignment="1">
      <alignment horizontal="left"/>
    </xf>
    <xf numFmtId="0" fontId="4" fillId="2" borderId="0" xfId="0" applyFont="1" applyFill="1" applyBorder="1"/>
    <xf numFmtId="0" fontId="5" fillId="3" borderId="0" xfId="0" applyFont="1" applyFill="1"/>
    <xf numFmtId="0" fontId="5" fillId="5" borderId="7" xfId="0" applyFont="1" applyFill="1" applyBorder="1" applyAlignment="1">
      <alignment horizontal="center" vertical="center" wrapText="1"/>
    </xf>
    <xf numFmtId="0" fontId="4" fillId="0" borderId="8" xfId="0" applyFont="1" applyFill="1" applyBorder="1" applyAlignment="1">
      <alignment horizontal="center" vertical="center"/>
    </xf>
    <xf numFmtId="3" fontId="22" fillId="0" borderId="9" xfId="0" applyNumberFormat="1" applyFont="1" applyFill="1" applyBorder="1" applyAlignment="1">
      <alignment horizontal="center" vertical="center" wrapText="1"/>
    </xf>
    <xf numFmtId="3" fontId="5" fillId="0" borderId="9" xfId="0" applyNumberFormat="1" applyFont="1" applyFill="1" applyBorder="1" applyAlignment="1">
      <alignment horizontal="center" vertical="center" wrapText="1"/>
    </xf>
    <xf numFmtId="0" fontId="30" fillId="0" borderId="0" xfId="0" applyFont="1" applyAlignment="1"/>
    <xf numFmtId="0" fontId="5"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3" fontId="31" fillId="2" borderId="0" xfId="0" applyNumberFormat="1" applyFont="1" applyFill="1" applyBorder="1" applyAlignment="1">
      <alignment horizontal="center" vertical="center" wrapText="1"/>
    </xf>
    <xf numFmtId="0" fontId="5" fillId="5" borderId="12" xfId="0" applyFont="1" applyFill="1" applyBorder="1" applyAlignment="1">
      <alignment horizontal="center" vertical="center" wrapText="1"/>
    </xf>
    <xf numFmtId="3" fontId="5" fillId="0" borderId="14" xfId="0" applyNumberFormat="1" applyFont="1" applyFill="1" applyBorder="1" applyAlignment="1">
      <alignment horizontal="center" vertical="center" wrapText="1"/>
    </xf>
    <xf numFmtId="0" fontId="32" fillId="4" borderId="8" xfId="0" applyFont="1" applyFill="1" applyBorder="1" applyAlignment="1">
      <alignment horizontal="center" vertical="center" wrapText="1"/>
    </xf>
    <xf numFmtId="3" fontId="5" fillId="3" borderId="8" xfId="0" applyNumberFormat="1" applyFont="1" applyFill="1" applyBorder="1" applyAlignment="1">
      <alignment horizontal="center" vertical="center" wrapText="1"/>
    </xf>
    <xf numFmtId="0" fontId="22" fillId="0" borderId="8" xfId="0" applyFont="1" applyFill="1" applyBorder="1" applyAlignment="1">
      <alignment horizontal="center" vertical="center" wrapText="1"/>
    </xf>
    <xf numFmtId="3" fontId="4" fillId="0" borderId="8" xfId="0" quotePrefix="1" applyNumberFormat="1" applyFont="1" applyFill="1" applyBorder="1" applyAlignment="1">
      <alignment horizontal="center" vertical="center" wrapText="1"/>
    </xf>
    <xf numFmtId="0" fontId="30" fillId="3" borderId="0" xfId="0" applyFont="1" applyFill="1" applyAlignment="1"/>
    <xf numFmtId="3" fontId="5" fillId="3" borderId="13" xfId="0" applyNumberFormat="1"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8" fillId="0" borderId="11" xfId="0" applyFont="1" applyFill="1" applyBorder="1" applyAlignment="1">
      <alignment horizontal="center" vertical="center" wrapText="1"/>
    </xf>
    <xf numFmtId="164" fontId="5" fillId="5" borderId="11"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3" fontId="5" fillId="3" borderId="11" xfId="0" applyNumberFormat="1" applyFont="1" applyFill="1" applyBorder="1" applyAlignment="1">
      <alignment horizontal="center" vertical="center" wrapText="1"/>
    </xf>
    <xf numFmtId="164" fontId="5" fillId="6" borderId="11" xfId="0" applyNumberFormat="1" applyFont="1" applyFill="1" applyBorder="1" applyAlignment="1">
      <alignment horizontal="center" vertical="center" wrapText="1"/>
    </xf>
    <xf numFmtId="3" fontId="5" fillId="0" borderId="16"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9" fontId="36" fillId="0" borderId="0" xfId="0" applyNumberFormat="1" applyFont="1" applyFill="1" applyBorder="1" applyAlignment="1">
      <alignment horizontal="center" vertical="center"/>
    </xf>
    <xf numFmtId="0" fontId="4" fillId="2" borderId="0" xfId="0" applyFont="1" applyFill="1" applyBorder="1" applyAlignment="1">
      <alignment horizontal="center"/>
    </xf>
    <xf numFmtId="0" fontId="5" fillId="2" borderId="0" xfId="0" applyFont="1" applyFill="1" applyBorder="1" applyAlignment="1">
      <alignment horizontal="center" vertical="center"/>
    </xf>
    <xf numFmtId="3" fontId="32" fillId="4" borderId="8" xfId="0" applyNumberFormat="1" applyFont="1" applyFill="1" applyBorder="1" applyAlignment="1">
      <alignment horizontal="center" vertical="center" wrapText="1"/>
    </xf>
    <xf numFmtId="166" fontId="5" fillId="5" borderId="8" xfId="1" applyNumberFormat="1" applyFont="1" applyFill="1" applyBorder="1" applyAlignment="1">
      <alignment horizontal="center" vertical="center" wrapText="1"/>
    </xf>
    <xf numFmtId="0" fontId="4" fillId="2" borderId="0" xfId="0" applyFont="1" applyFill="1" applyBorder="1" applyAlignment="1">
      <alignment horizontal="center" vertical="center"/>
    </xf>
    <xf numFmtId="0" fontId="5" fillId="2" borderId="13" xfId="0" applyFont="1" applyFill="1" applyBorder="1" applyAlignment="1">
      <alignment horizontal="center" vertical="center" wrapText="1"/>
    </xf>
    <xf numFmtId="166" fontId="5" fillId="5" borderId="13" xfId="1" applyNumberFormat="1" applyFont="1" applyFill="1" applyBorder="1" applyAlignment="1">
      <alignment horizontal="center" vertical="center" wrapText="1"/>
    </xf>
    <xf numFmtId="164" fontId="5" fillId="2" borderId="14" xfId="0" applyNumberFormat="1" applyFont="1" applyFill="1" applyBorder="1" applyAlignment="1">
      <alignment horizontal="center" vertical="center" wrapText="1"/>
    </xf>
    <xf numFmtId="0" fontId="37" fillId="5" borderId="20" xfId="0" applyFont="1" applyFill="1" applyBorder="1" applyAlignment="1">
      <alignment horizontal="center" vertical="center" wrapText="1"/>
    </xf>
    <xf numFmtId="49" fontId="17" fillId="0" borderId="21" xfId="0"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5" fillId="2" borderId="21" xfId="0" applyFont="1" applyFill="1" applyBorder="1" applyAlignment="1">
      <alignment horizontal="center" vertical="center" wrapText="1"/>
    </xf>
    <xf numFmtId="166" fontId="5" fillId="5" borderId="21" xfId="1" applyNumberFormat="1" applyFont="1" applyFill="1" applyBorder="1" applyAlignment="1">
      <alignment horizontal="center" vertical="center" wrapText="1"/>
    </xf>
    <xf numFmtId="164" fontId="5" fillId="6" borderId="21" xfId="0" applyNumberFormat="1" applyFont="1" applyFill="1" applyBorder="1" applyAlignment="1">
      <alignment horizontal="center" vertical="center" wrapText="1"/>
    </xf>
    <xf numFmtId="164" fontId="5" fillId="2" borderId="22" xfId="0" applyNumberFormat="1" applyFont="1" applyFill="1" applyBorder="1" applyAlignment="1">
      <alignment horizontal="center" vertical="center" wrapText="1"/>
    </xf>
    <xf numFmtId="0" fontId="37"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166" fontId="22" fillId="3" borderId="0" xfId="1" applyNumberFormat="1" applyFont="1" applyFill="1" applyBorder="1" applyAlignment="1">
      <alignment horizontal="center" vertical="center" wrapText="1"/>
    </xf>
    <xf numFmtId="164" fontId="5" fillId="3" borderId="0"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37" fillId="5"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167" fontId="5" fillId="5" borderId="2" xfId="1" applyNumberFormat="1" applyFont="1" applyFill="1" applyBorder="1" applyAlignment="1">
      <alignment horizontal="center" vertical="center" wrapText="1"/>
    </xf>
    <xf numFmtId="0" fontId="4" fillId="2" borderId="2" xfId="0" quotePrefix="1" applyFont="1" applyFill="1" applyBorder="1" applyAlignment="1">
      <alignment horizontal="center" vertical="center" wrapText="1"/>
    </xf>
    <xf numFmtId="164" fontId="5" fillId="6" borderId="2" xfId="0" applyNumberFormat="1" applyFont="1" applyFill="1" applyBorder="1" applyAlignment="1">
      <alignment horizontal="center" vertical="center" wrapText="1"/>
    </xf>
    <xf numFmtId="164" fontId="5" fillId="2" borderId="6" xfId="0" applyNumberFormat="1" applyFont="1" applyFill="1" applyBorder="1" applyAlignment="1">
      <alignment horizontal="center" vertical="center" wrapText="1"/>
    </xf>
    <xf numFmtId="167" fontId="5" fillId="5" borderId="8" xfId="1"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4" fillId="2" borderId="8" xfId="0" quotePrefix="1" applyFont="1" applyFill="1" applyBorder="1" applyAlignment="1">
      <alignment horizontal="center" vertical="center" wrapText="1"/>
    </xf>
    <xf numFmtId="10" fontId="38" fillId="3" borderId="0" xfId="2" applyNumberFormat="1" applyFont="1" applyFill="1" applyBorder="1" applyAlignment="1">
      <alignment horizontal="center" vertical="center" wrapText="1"/>
    </xf>
    <xf numFmtId="9" fontId="38" fillId="3" borderId="0" xfId="2" applyFont="1" applyFill="1" applyBorder="1" applyAlignment="1">
      <alignment horizontal="center" vertical="center" wrapText="1"/>
    </xf>
    <xf numFmtId="49" fontId="4" fillId="2" borderId="8" xfId="0" applyNumberFormat="1" applyFont="1" applyFill="1" applyBorder="1" applyAlignment="1">
      <alignment horizontal="center" vertical="center" wrapText="1"/>
    </xf>
    <xf numFmtId="0" fontId="37" fillId="5" borderId="25" xfId="0" applyFont="1" applyFill="1" applyBorder="1" applyAlignment="1">
      <alignment horizontal="center" vertical="center" wrapText="1"/>
    </xf>
    <xf numFmtId="0" fontId="5" fillId="2" borderId="9" xfId="0" applyFont="1" applyFill="1" applyBorder="1" applyAlignment="1">
      <alignment horizontal="center" vertical="center" wrapText="1"/>
    </xf>
    <xf numFmtId="166" fontId="5" fillId="7" borderId="8" xfId="1"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37" fillId="5" borderId="27"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7" fillId="2" borderId="0" xfId="3" applyFont="1" applyFill="1" applyBorder="1" applyAlignment="1">
      <alignment horizontal="center"/>
    </xf>
    <xf numFmtId="0" fontId="44" fillId="2" borderId="0" xfId="0" applyFont="1" applyFill="1"/>
    <xf numFmtId="0" fontId="26" fillId="2" borderId="0" xfId="3" applyFont="1" applyFill="1" applyBorder="1" applyAlignment="1">
      <alignment horizontal="left"/>
    </xf>
    <xf numFmtId="0" fontId="45" fillId="2" borderId="0" xfId="3" applyFont="1" applyFill="1" applyBorder="1" applyAlignment="1">
      <alignment horizontal="left"/>
    </xf>
    <xf numFmtId="0" fontId="46" fillId="2" borderId="0" xfId="3" applyFont="1" applyFill="1" applyBorder="1" applyAlignment="1">
      <alignment horizontal="left"/>
    </xf>
    <xf numFmtId="0" fontId="45" fillId="3" borderId="0" xfId="3" applyFont="1" applyFill="1" applyBorder="1" applyAlignment="1">
      <alignment horizontal="left"/>
    </xf>
    <xf numFmtId="0" fontId="47" fillId="2" borderId="0" xfId="0" applyFont="1" applyFill="1"/>
    <xf numFmtId="0" fontId="32" fillId="4" borderId="13" xfId="3" applyFont="1" applyFill="1" applyBorder="1" applyAlignment="1">
      <alignment horizontal="center" vertical="center" wrapText="1"/>
    </xf>
    <xf numFmtId="0" fontId="48" fillId="5" borderId="20" xfId="3" applyFont="1" applyFill="1" applyBorder="1" applyAlignment="1">
      <alignment horizontal="center" vertical="center" wrapText="1"/>
    </xf>
    <xf numFmtId="0" fontId="49" fillId="0" borderId="21" xfId="3" applyFont="1" applyFill="1" applyBorder="1" applyAlignment="1">
      <alignment horizontal="center" vertical="center" wrapText="1"/>
    </xf>
    <xf numFmtId="0" fontId="4" fillId="0" borderId="21" xfId="3" applyFont="1" applyFill="1" applyBorder="1" applyAlignment="1">
      <alignment horizontal="center" vertical="center" wrapText="1"/>
    </xf>
    <xf numFmtId="0" fontId="18" fillId="0" borderId="21" xfId="3" applyFont="1" applyFill="1" applyBorder="1" applyAlignment="1">
      <alignment horizontal="center" vertical="center" wrapText="1"/>
    </xf>
    <xf numFmtId="0" fontId="5" fillId="0" borderId="21" xfId="3" applyFont="1" applyFill="1" applyBorder="1" applyAlignment="1">
      <alignment horizontal="center" vertical="center"/>
    </xf>
    <xf numFmtId="168" fontId="5" fillId="5" borderId="21" xfId="3" applyNumberFormat="1" applyFont="1" applyFill="1" applyBorder="1" applyAlignment="1">
      <alignment horizontal="center" vertical="center"/>
    </xf>
    <xf numFmtId="0" fontId="50" fillId="3" borderId="22" xfId="3" applyFont="1" applyFill="1" applyBorder="1" applyAlignment="1">
      <alignment horizontal="center" vertical="center" wrapText="1"/>
    </xf>
    <xf numFmtId="0" fontId="48" fillId="5" borderId="28" xfId="3" applyFont="1" applyFill="1" applyBorder="1" applyAlignment="1">
      <alignment horizontal="center" vertical="center" wrapText="1"/>
    </xf>
    <xf numFmtId="0" fontId="4" fillId="0" borderId="18" xfId="3" applyFont="1" applyFill="1" applyBorder="1" applyAlignment="1">
      <alignment horizontal="center" vertical="center" wrapText="1"/>
    </xf>
    <xf numFmtId="0" fontId="49" fillId="0" borderId="18" xfId="3" applyFont="1" applyFill="1" applyBorder="1" applyAlignment="1">
      <alignment horizontal="center" vertical="center" wrapText="1"/>
    </xf>
    <xf numFmtId="0" fontId="5" fillId="0" borderId="18" xfId="3" applyFont="1" applyFill="1" applyBorder="1" applyAlignment="1">
      <alignment horizontal="center" vertical="center"/>
    </xf>
    <xf numFmtId="168" fontId="5" fillId="5" borderId="18" xfId="3"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50" fillId="3" borderId="15" xfId="3" applyFont="1" applyFill="1" applyBorder="1" applyAlignment="1">
      <alignment horizontal="center" vertical="center" wrapText="1"/>
    </xf>
    <xf numFmtId="0" fontId="26" fillId="0" borderId="2"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5" fillId="0" borderId="2" xfId="3" applyFont="1" applyFill="1" applyBorder="1" applyAlignment="1">
      <alignment horizontal="center" vertical="center"/>
    </xf>
    <xf numFmtId="168" fontId="5" fillId="5" borderId="2" xfId="3" applyNumberFormat="1" applyFont="1" applyFill="1" applyBorder="1" applyAlignment="1">
      <alignment horizontal="center" vertical="center"/>
    </xf>
    <xf numFmtId="0" fontId="45" fillId="0" borderId="0" xfId="3" applyFont="1" applyFill="1" applyBorder="1" applyAlignment="1">
      <alignment horizontal="left"/>
    </xf>
    <xf numFmtId="0" fontId="26" fillId="0" borderId="8" xfId="3" applyFont="1" applyFill="1" applyBorder="1" applyAlignment="1">
      <alignment horizontal="center" vertical="center" wrapText="1"/>
    </xf>
    <xf numFmtId="0" fontId="5" fillId="0" borderId="8" xfId="3" applyFont="1" applyFill="1" applyBorder="1" applyAlignment="1">
      <alignment horizontal="center" vertical="center"/>
    </xf>
    <xf numFmtId="168" fontId="5" fillId="5" borderId="11" xfId="3" applyNumberFormat="1" applyFont="1" applyFill="1" applyBorder="1" applyAlignment="1">
      <alignment horizontal="center" vertical="center"/>
    </xf>
    <xf numFmtId="168" fontId="5" fillId="5" borderId="8"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0" fontId="5" fillId="0" borderId="29" xfId="3" applyFont="1" applyFill="1" applyBorder="1" applyAlignment="1">
      <alignment horizontal="center" vertical="center"/>
    </xf>
    <xf numFmtId="168" fontId="5" fillId="5" borderId="10" xfId="3" applyNumberFormat="1" applyFont="1" applyFill="1" applyBorder="1" applyAlignment="1">
      <alignment horizontal="center" vertical="center"/>
    </xf>
    <xf numFmtId="0" fontId="26" fillId="0" borderId="13" xfId="3" applyFont="1" applyFill="1" applyBorder="1" applyAlignment="1">
      <alignment horizontal="center" vertical="center" wrapText="1"/>
    </xf>
    <xf numFmtId="0" fontId="4" fillId="0" borderId="13" xfId="3" applyFont="1" applyFill="1" applyBorder="1" applyAlignment="1">
      <alignment horizontal="center" vertical="center" wrapText="1"/>
    </xf>
    <xf numFmtId="0" fontId="5" fillId="0" borderId="13" xfId="3" applyFont="1" applyFill="1" applyBorder="1" applyAlignment="1">
      <alignment horizontal="center" vertical="center"/>
    </xf>
    <xf numFmtId="168" fontId="5" fillId="5" borderId="13" xfId="3" applyNumberFormat="1" applyFont="1" applyFill="1" applyBorder="1" applyAlignment="1">
      <alignment horizontal="center" vertical="center"/>
    </xf>
    <xf numFmtId="0" fontId="4" fillId="0" borderId="18" xfId="3" applyFont="1" applyFill="1" applyBorder="1" applyAlignment="1">
      <alignment vertical="center" wrapText="1"/>
    </xf>
    <xf numFmtId="0" fontId="4" fillId="0" borderId="29" xfId="3" applyFont="1" applyFill="1" applyBorder="1" applyAlignment="1">
      <alignment vertical="center" wrapText="1"/>
    </xf>
    <xf numFmtId="0" fontId="4" fillId="0" borderId="17" xfId="3" applyFont="1" applyFill="1" applyBorder="1" applyAlignment="1">
      <alignment vertical="center" wrapText="1"/>
    </xf>
    <xf numFmtId="0" fontId="4" fillId="2" borderId="10" xfId="0" applyFont="1" applyFill="1" applyBorder="1" applyAlignment="1">
      <alignment horizontal="center" vertical="center" wrapText="1"/>
    </xf>
    <xf numFmtId="0" fontId="4" fillId="0" borderId="8" xfId="3" applyFont="1" applyFill="1" applyBorder="1" applyAlignment="1">
      <alignment horizontal="center" vertical="center" wrapText="1"/>
    </xf>
    <xf numFmtId="0" fontId="0" fillId="0" borderId="8" xfId="0" applyBorder="1" applyAlignment="1">
      <alignment horizontal="center" vertical="center"/>
    </xf>
    <xf numFmtId="0" fontId="4" fillId="0" borderId="29" xfId="3" applyFont="1" applyFill="1" applyBorder="1" applyAlignment="1">
      <alignment horizontal="center" vertical="center" wrapText="1"/>
    </xf>
    <xf numFmtId="0" fontId="0" fillId="0" borderId="29" xfId="0" applyBorder="1" applyAlignment="1">
      <alignment horizontal="center" vertical="center"/>
    </xf>
    <xf numFmtId="0" fontId="51" fillId="0" borderId="21" xfId="3" applyFont="1" applyFill="1" applyBorder="1" applyAlignment="1">
      <alignment horizontal="center" vertical="center" wrapText="1"/>
    </xf>
    <xf numFmtId="0" fontId="4" fillId="0" borderId="21" xfId="0" applyFont="1" applyFill="1" applyBorder="1" applyAlignment="1">
      <alignment horizontal="center" vertical="center" wrapText="1"/>
    </xf>
    <xf numFmtId="0" fontId="46" fillId="0" borderId="22" xfId="3" applyFont="1" applyFill="1" applyBorder="1" applyAlignment="1">
      <alignment horizontal="center" vertical="center" wrapText="1"/>
    </xf>
    <xf numFmtId="0" fontId="5" fillId="0" borderId="10" xfId="3" applyFont="1" applyFill="1" applyBorder="1" applyAlignment="1">
      <alignment horizontal="center" vertical="center"/>
    </xf>
    <xf numFmtId="0" fontId="4" fillId="0" borderId="17" xfId="3" applyFont="1" applyFill="1" applyBorder="1" applyAlignment="1">
      <alignment horizontal="center" vertical="center" wrapText="1"/>
    </xf>
    <xf numFmtId="0" fontId="4" fillId="0" borderId="17" xfId="0" applyFont="1" applyFill="1" applyBorder="1" applyAlignment="1">
      <alignment horizontal="center" vertical="center" wrapText="1"/>
    </xf>
    <xf numFmtId="0" fontId="5" fillId="0" borderId="17" xfId="3" applyFont="1" applyFill="1" applyBorder="1" applyAlignment="1">
      <alignment horizontal="center" vertical="center"/>
    </xf>
    <xf numFmtId="0" fontId="4" fillId="0" borderId="18" xfId="0" applyFont="1" applyFill="1" applyBorder="1" applyAlignment="1">
      <alignment horizontal="center" vertical="center" wrapText="1"/>
    </xf>
    <xf numFmtId="0" fontId="48" fillId="5" borderId="26" xfId="3" applyFont="1" applyFill="1" applyBorder="1" applyAlignment="1">
      <alignment horizontal="center" vertical="center" wrapText="1"/>
    </xf>
    <xf numFmtId="0" fontId="51" fillId="0" borderId="29" xfId="3" applyFont="1" applyFill="1" applyBorder="1" applyAlignment="1">
      <alignment horizontal="center" vertical="center" wrapText="1"/>
    </xf>
    <xf numFmtId="0" fontId="4" fillId="0" borderId="11"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5" fillId="0" borderId="11" xfId="3" applyFont="1" applyFill="1" applyBorder="1" applyAlignment="1">
      <alignment horizontal="center" vertical="center"/>
    </xf>
    <xf numFmtId="168" fontId="5" fillId="5" borderId="17" xfId="3" applyNumberFormat="1" applyFont="1" applyFill="1" applyBorder="1" applyAlignment="1">
      <alignment horizontal="center" vertical="center"/>
    </xf>
    <xf numFmtId="0" fontId="46" fillId="0" borderId="30" xfId="3" applyFont="1" applyFill="1" applyBorder="1" applyAlignment="1">
      <alignment horizontal="center" vertical="center" wrapText="1"/>
    </xf>
    <xf numFmtId="0" fontId="46" fillId="0" borderId="6" xfId="3" applyFont="1" applyFill="1" applyBorder="1" applyAlignment="1">
      <alignment horizontal="center" vertical="center" wrapText="1"/>
    </xf>
    <xf numFmtId="0" fontId="5" fillId="0" borderId="8" xfId="3" applyFont="1" applyFill="1" applyBorder="1" applyAlignment="1">
      <alignment horizontal="center" vertical="center" wrapText="1"/>
    </xf>
    <xf numFmtId="0" fontId="46" fillId="0" borderId="9" xfId="3" applyFont="1" applyFill="1" applyBorder="1" applyAlignment="1">
      <alignment horizontal="center" vertical="center" wrapText="1"/>
    </xf>
    <xf numFmtId="0" fontId="26" fillId="0" borderId="10" xfId="3" applyFont="1" applyFill="1" applyBorder="1" applyAlignment="1">
      <alignment horizontal="center" vertical="center" wrapText="1"/>
    </xf>
    <xf numFmtId="0" fontId="45" fillId="0" borderId="10" xfId="3" applyFont="1" applyFill="1" applyBorder="1" applyAlignment="1">
      <alignment horizontal="center" vertical="center"/>
    </xf>
    <xf numFmtId="0" fontId="48" fillId="5" borderId="33" xfId="3" applyFont="1" applyFill="1" applyBorder="1" applyAlignment="1">
      <alignment horizontal="center" vertical="center" wrapText="1"/>
    </xf>
    <xf numFmtId="0" fontId="51" fillId="0" borderId="34" xfId="3" applyFont="1" applyFill="1" applyBorder="1" applyAlignment="1">
      <alignment horizontal="center" vertical="center" wrapText="1"/>
    </xf>
    <xf numFmtId="0" fontId="4" fillId="0" borderId="34" xfId="3" applyFont="1" applyFill="1" applyBorder="1" applyAlignment="1">
      <alignment horizontal="center" vertical="center" wrapText="1"/>
    </xf>
    <xf numFmtId="0" fontId="4" fillId="2" borderId="34" xfId="0" applyFont="1" applyFill="1" applyBorder="1" applyAlignment="1">
      <alignment horizontal="center" vertical="center" wrapText="1"/>
    </xf>
    <xf numFmtId="0" fontId="5" fillId="0" borderId="34" xfId="3" applyFont="1" applyFill="1" applyBorder="1" applyAlignment="1">
      <alignment horizontal="center" vertical="center"/>
    </xf>
    <xf numFmtId="168" fontId="5" fillId="5" borderId="34" xfId="3" applyNumberFormat="1" applyFont="1" applyFill="1" applyBorder="1" applyAlignment="1">
      <alignment horizontal="center" vertical="center"/>
    </xf>
    <xf numFmtId="0" fontId="46" fillId="0" borderId="35" xfId="3" applyFont="1" applyFill="1" applyBorder="1" applyAlignment="1">
      <alignment horizontal="center" vertical="center" wrapText="1"/>
    </xf>
    <xf numFmtId="0" fontId="26" fillId="0" borderId="36" xfId="3" applyFont="1" applyFill="1" applyBorder="1" applyAlignment="1">
      <alignment horizontal="center" vertical="center" wrapText="1"/>
    </xf>
    <xf numFmtId="0" fontId="26" fillId="0" borderId="21" xfId="3" applyFont="1" applyFill="1" applyBorder="1" applyAlignment="1">
      <alignment horizontal="center" vertical="center" wrapText="1"/>
    </xf>
    <xf numFmtId="168" fontId="5" fillId="5" borderId="37" xfId="3" applyNumberFormat="1" applyFont="1" applyFill="1" applyBorder="1" applyAlignment="1">
      <alignment horizontal="center" vertical="center"/>
    </xf>
    <xf numFmtId="0" fontId="46" fillId="0" borderId="38" xfId="3" applyFont="1" applyFill="1" applyBorder="1" applyAlignment="1">
      <alignment horizontal="center" vertical="center" wrapText="1"/>
    </xf>
    <xf numFmtId="0" fontId="55" fillId="2" borderId="0" xfId="3" applyFont="1" applyFill="1" applyBorder="1" applyAlignment="1">
      <alignment horizontal="left"/>
    </xf>
    <xf numFmtId="0" fontId="55" fillId="3" borderId="0" xfId="3" applyFont="1" applyFill="1" applyBorder="1" applyAlignment="1">
      <alignment horizontal="left"/>
    </xf>
    <xf numFmtId="0" fontId="56" fillId="0" borderId="2" xfId="3" applyFont="1" applyFill="1" applyBorder="1" applyAlignment="1">
      <alignment horizontal="center" vertical="center" wrapText="1"/>
    </xf>
    <xf numFmtId="0" fontId="18" fillId="0" borderId="2" xfId="3" applyFont="1" applyFill="1" applyBorder="1" applyAlignment="1">
      <alignment horizontal="center" vertical="center" wrapText="1"/>
    </xf>
    <xf numFmtId="168" fontId="5" fillId="5" borderId="39" xfId="3" applyNumberFormat="1" applyFont="1" applyFill="1" applyBorder="1" applyAlignment="1">
      <alignment horizontal="center" vertical="center"/>
    </xf>
    <xf numFmtId="0" fontId="6" fillId="2" borderId="0" xfId="4" applyFont="1" applyFill="1"/>
    <xf numFmtId="0" fontId="51" fillId="2" borderId="0" xfId="3" applyFont="1" applyFill="1" applyBorder="1" applyAlignment="1">
      <alignment horizontal="left"/>
    </xf>
    <xf numFmtId="0" fontId="58" fillId="2" borderId="0" xfId="3" applyFont="1" applyFill="1" applyBorder="1" applyAlignment="1">
      <alignment horizontal="center" vertical="center"/>
    </xf>
    <xf numFmtId="170" fontId="58" fillId="2" borderId="0" xfId="5" applyNumberFormat="1" applyFont="1" applyFill="1" applyBorder="1" applyAlignment="1">
      <alignment horizontal="center" vertical="center"/>
    </xf>
    <xf numFmtId="0" fontId="46" fillId="9" borderId="0" xfId="3" applyFont="1" applyFill="1" applyBorder="1" applyAlignment="1">
      <alignment horizontal="left"/>
    </xf>
    <xf numFmtId="170" fontId="59" fillId="3" borderId="0" xfId="5" applyNumberFormat="1" applyFont="1" applyFill="1" applyAlignment="1">
      <alignment horizontal="center" vertical="center"/>
    </xf>
    <xf numFmtId="0" fontId="60" fillId="2" borderId="0" xfId="3" applyFont="1" applyFill="1" applyBorder="1" applyAlignment="1">
      <alignment horizontal="left"/>
    </xf>
    <xf numFmtId="0" fontId="46" fillId="3" borderId="0" xfId="3" applyFont="1" applyFill="1" applyBorder="1" applyAlignment="1">
      <alignment horizontal="left" wrapText="1"/>
    </xf>
    <xf numFmtId="0" fontId="61" fillId="3" borderId="0" xfId="4" applyFont="1" applyFill="1" applyBorder="1" applyAlignment="1">
      <alignment horizontal="left" wrapText="1"/>
    </xf>
    <xf numFmtId="0" fontId="46" fillId="3" borderId="0" xfId="3" applyFont="1" applyFill="1" applyBorder="1" applyAlignment="1">
      <alignment horizontal="left"/>
    </xf>
    <xf numFmtId="0" fontId="62" fillId="10" borderId="13" xfId="3" applyFont="1" applyFill="1" applyBorder="1" applyAlignment="1">
      <alignment horizontal="center" vertical="center" wrapText="1"/>
    </xf>
    <xf numFmtId="0" fontId="62" fillId="10" borderId="14" xfId="3" applyFont="1" applyFill="1" applyBorder="1" applyAlignment="1">
      <alignment horizontal="center" vertical="center" wrapText="1"/>
    </xf>
    <xf numFmtId="0" fontId="65" fillId="9" borderId="2" xfId="3" applyFont="1" applyFill="1" applyBorder="1" applyAlignment="1">
      <alignment horizontal="center" vertical="center" wrapText="1"/>
    </xf>
    <xf numFmtId="0" fontId="66" fillId="0" borderId="2" xfId="3" applyFont="1" applyFill="1" applyBorder="1" applyAlignment="1">
      <alignment horizontal="center" vertical="center" wrapText="1"/>
    </xf>
    <xf numFmtId="0" fontId="21" fillId="0" borderId="2" xfId="3" applyFont="1" applyFill="1" applyBorder="1" applyAlignment="1">
      <alignment horizontal="center" vertical="center"/>
    </xf>
    <xf numFmtId="166" fontId="21" fillId="0" borderId="2" xfId="6" applyNumberFormat="1" applyFont="1" applyFill="1" applyBorder="1" applyAlignment="1">
      <alignment horizontal="center" vertical="center"/>
    </xf>
    <xf numFmtId="168" fontId="46" fillId="11" borderId="2" xfId="3" applyNumberFormat="1" applyFont="1" applyFill="1" applyBorder="1" applyAlignment="1">
      <alignment horizontal="center" vertical="center"/>
    </xf>
    <xf numFmtId="0" fontId="65" fillId="0" borderId="2" xfId="3" applyFont="1" applyFill="1" applyBorder="1" applyAlignment="1">
      <alignment horizontal="left" vertical="center" wrapText="1"/>
    </xf>
    <xf numFmtId="0" fontId="46" fillId="0" borderId="0" xfId="3" applyFont="1" applyFill="1" applyBorder="1" applyAlignment="1">
      <alignment horizontal="left"/>
    </xf>
    <xf numFmtId="0" fontId="65" fillId="9" borderId="8" xfId="3" applyFont="1" applyFill="1" applyBorder="1" applyAlignment="1">
      <alignment horizontal="center" vertical="center" wrapText="1"/>
    </xf>
    <xf numFmtId="0" fontId="65" fillId="9" borderId="11" xfId="3" applyFont="1" applyFill="1" applyBorder="1" applyAlignment="1">
      <alignment horizontal="center" vertical="center" wrapText="1"/>
    </xf>
    <xf numFmtId="0" fontId="66" fillId="0" borderId="8" xfId="3" applyFont="1" applyFill="1" applyBorder="1" applyAlignment="1">
      <alignment horizontal="center" vertical="center" wrapText="1"/>
    </xf>
    <xf numFmtId="0" fontId="21" fillId="0" borderId="11" xfId="3" applyFont="1" applyFill="1" applyBorder="1" applyAlignment="1">
      <alignment horizontal="center" vertical="center"/>
    </xf>
    <xf numFmtId="166" fontId="21" fillId="0" borderId="11" xfId="6" applyNumberFormat="1" applyFont="1" applyFill="1" applyBorder="1" applyAlignment="1">
      <alignment horizontal="center" vertical="center"/>
    </xf>
    <xf numFmtId="168" fontId="46" fillId="11" borderId="11" xfId="3" applyNumberFormat="1" applyFont="1" applyFill="1" applyBorder="1" applyAlignment="1">
      <alignment horizontal="center" vertical="center"/>
    </xf>
    <xf numFmtId="0" fontId="65" fillId="0" borderId="11" xfId="3" applyFont="1" applyFill="1" applyBorder="1" applyAlignment="1">
      <alignment horizontal="left" vertical="center" wrapText="1"/>
    </xf>
    <xf numFmtId="0" fontId="63" fillId="5" borderId="7" xfId="3" applyFont="1" applyFill="1" applyBorder="1" applyAlignment="1">
      <alignment horizontal="center" vertical="center" wrapText="1"/>
    </xf>
    <xf numFmtId="0" fontId="65" fillId="9" borderId="8" xfId="3" applyFont="1" applyFill="1" applyBorder="1" applyAlignment="1">
      <alignment horizontal="left" vertical="center" wrapText="1"/>
    </xf>
    <xf numFmtId="166" fontId="21" fillId="0" borderId="8" xfId="6" applyNumberFormat="1" applyFont="1" applyFill="1" applyBorder="1" applyAlignment="1">
      <alignment horizontal="center" vertical="center"/>
    </xf>
    <xf numFmtId="168" fontId="46" fillId="11" borderId="8" xfId="3" applyNumberFormat="1" applyFont="1" applyFill="1" applyBorder="1" applyAlignment="1">
      <alignment horizontal="center" vertical="center"/>
    </xf>
    <xf numFmtId="0" fontId="65" fillId="0" borderId="8" xfId="3" applyFont="1" applyFill="1" applyBorder="1" applyAlignment="1">
      <alignment horizontal="left" vertical="center" wrapText="1"/>
    </xf>
    <xf numFmtId="0" fontId="66" fillId="0" borderId="11" xfId="3" applyFont="1" applyFill="1" applyBorder="1" applyAlignment="1">
      <alignment horizontal="center" vertical="center" wrapText="1"/>
    </xf>
    <xf numFmtId="0" fontId="65" fillId="0" borderId="8" xfId="3" applyFont="1" applyFill="1" applyBorder="1" applyAlignment="1">
      <alignment horizontal="center" vertical="center" wrapText="1"/>
    </xf>
    <xf numFmtId="0" fontId="21" fillId="0" borderId="8" xfId="3" applyFont="1" applyFill="1" applyBorder="1" applyAlignment="1">
      <alignment horizontal="center" vertical="center"/>
    </xf>
    <xf numFmtId="168" fontId="21" fillId="11" borderId="8" xfId="3" applyNumberFormat="1" applyFont="1" applyFill="1" applyBorder="1" applyAlignment="1">
      <alignment horizontal="center" vertical="center"/>
    </xf>
    <xf numFmtId="0" fontId="68" fillId="5" borderId="7" xfId="3" applyFont="1" applyFill="1" applyBorder="1" applyAlignment="1">
      <alignment horizontal="center" vertical="center" wrapText="1"/>
    </xf>
    <xf numFmtId="0" fontId="68" fillId="5" borderId="12" xfId="3" applyFont="1" applyFill="1" applyBorder="1" applyAlignment="1">
      <alignment horizontal="center" vertical="center" wrapText="1"/>
    </xf>
    <xf numFmtId="0" fontId="65" fillId="9" borderId="13" xfId="3" applyFont="1" applyFill="1" applyBorder="1" applyAlignment="1">
      <alignment horizontal="left" vertical="center" wrapText="1"/>
    </xf>
    <xf numFmtId="0" fontId="65" fillId="9" borderId="13" xfId="3" applyFont="1" applyFill="1" applyBorder="1" applyAlignment="1">
      <alignment horizontal="center" vertical="center" wrapText="1"/>
    </xf>
    <xf numFmtId="0" fontId="65" fillId="0" borderId="13" xfId="3" applyFont="1" applyFill="1" applyBorder="1" applyAlignment="1">
      <alignment horizontal="center" vertical="center" wrapText="1"/>
    </xf>
    <xf numFmtId="0" fontId="21" fillId="0" borderId="13" xfId="3" applyFont="1" applyFill="1" applyBorder="1" applyAlignment="1">
      <alignment horizontal="center" vertical="center"/>
    </xf>
    <xf numFmtId="166" fontId="21" fillId="0" borderId="13" xfId="6" applyNumberFormat="1" applyFont="1" applyFill="1" applyBorder="1" applyAlignment="1">
      <alignment horizontal="center" vertical="center"/>
    </xf>
    <xf numFmtId="168" fontId="46" fillId="11" borderId="13" xfId="3" applyNumberFormat="1" applyFont="1" applyFill="1" applyBorder="1" applyAlignment="1">
      <alignment horizontal="center" vertical="center"/>
    </xf>
    <xf numFmtId="0" fontId="65" fillId="0" borderId="13" xfId="3" applyFont="1" applyFill="1" applyBorder="1" applyAlignment="1">
      <alignment horizontal="left" vertical="center" wrapText="1"/>
    </xf>
    <xf numFmtId="0" fontId="69" fillId="2" borderId="0" xfId="3" applyFont="1" applyFill="1" applyBorder="1" applyAlignment="1">
      <alignment horizontal="left"/>
    </xf>
    <xf numFmtId="9" fontId="46" fillId="2" borderId="0" xfId="7" applyFont="1" applyFill="1" applyBorder="1" applyAlignment="1">
      <alignment horizontal="left"/>
    </xf>
    <xf numFmtId="0" fontId="70" fillId="0" borderId="40" xfId="0" applyFont="1" applyFill="1" applyBorder="1" applyAlignment="1">
      <alignment horizontal="center" vertical="center" wrapText="1"/>
    </xf>
    <xf numFmtId="0" fontId="26" fillId="0" borderId="40" xfId="0" applyFont="1" applyFill="1" applyBorder="1" applyAlignment="1">
      <alignment horizontal="center" vertical="center" wrapText="1"/>
    </xf>
    <xf numFmtId="0" fontId="24" fillId="0" borderId="40" xfId="0" applyFont="1" applyFill="1" applyBorder="1" applyAlignment="1">
      <alignment horizontal="center" vertical="center" wrapText="1"/>
    </xf>
    <xf numFmtId="0" fontId="73" fillId="0" borderId="37" xfId="0" applyFont="1" applyFill="1" applyBorder="1" applyAlignment="1">
      <alignment horizontal="center" vertical="center" wrapText="1"/>
    </xf>
    <xf numFmtId="0" fontId="22" fillId="0" borderId="41" xfId="0" applyFont="1" applyFill="1" applyBorder="1" applyAlignment="1">
      <alignment horizontal="center" vertical="center" wrapText="1"/>
    </xf>
    <xf numFmtId="171" fontId="50" fillId="0" borderId="41" xfId="8" applyNumberFormat="1" applyFont="1" applyFill="1" applyBorder="1" applyAlignment="1">
      <alignment horizontal="center" vertical="center" wrapText="1"/>
    </xf>
    <xf numFmtId="0" fontId="4" fillId="0" borderId="40" xfId="0" applyFont="1" applyFill="1" applyBorder="1" applyAlignment="1">
      <alignment horizontal="center" vertical="center" wrapText="1"/>
    </xf>
    <xf numFmtId="0" fontId="26" fillId="0" borderId="40" xfId="0" applyFont="1" applyBorder="1" applyAlignment="1">
      <alignment horizontal="center" vertical="center" wrapText="1"/>
    </xf>
    <xf numFmtId="0" fontId="45" fillId="0" borderId="40" xfId="0" applyFont="1" applyBorder="1" applyAlignment="1">
      <alignment horizontal="center" vertical="center" wrapText="1"/>
    </xf>
    <xf numFmtId="0" fontId="24" fillId="0" borderId="40" xfId="0" applyFont="1" applyBorder="1" applyAlignment="1">
      <alignment horizontal="center" vertical="center" wrapText="1"/>
    </xf>
    <xf numFmtId="171" fontId="50" fillId="3" borderId="41" xfId="8" applyNumberFormat="1" applyFont="1" applyFill="1" applyBorder="1" applyAlignment="1">
      <alignment horizontal="center" vertical="center" wrapText="1"/>
    </xf>
    <xf numFmtId="0" fontId="4" fillId="0" borderId="40" xfId="0" applyFont="1" applyBorder="1" applyAlignment="1">
      <alignment horizontal="center" vertical="center" wrapText="1"/>
    </xf>
    <xf numFmtId="0" fontId="4" fillId="0" borderId="0" xfId="0" applyFont="1"/>
    <xf numFmtId="0" fontId="22" fillId="3" borderId="37" xfId="0" applyFont="1" applyFill="1" applyBorder="1" applyAlignment="1">
      <alignment horizontal="center" vertical="center" wrapText="1"/>
    </xf>
    <xf numFmtId="0" fontId="74" fillId="0" borderId="37" xfId="0" applyFont="1" applyFill="1" applyBorder="1" applyAlignment="1">
      <alignment horizontal="center" vertical="center" wrapText="1"/>
    </xf>
    <xf numFmtId="0" fontId="22" fillId="0" borderId="40" xfId="0" applyFont="1" applyFill="1" applyBorder="1" applyAlignment="1">
      <alignment horizontal="center" vertical="center" wrapText="1"/>
    </xf>
    <xf numFmtId="0" fontId="18" fillId="0" borderId="40" xfId="0" applyFont="1" applyFill="1" applyBorder="1" applyAlignment="1">
      <alignment horizontal="center" vertical="center" wrapText="1"/>
    </xf>
    <xf numFmtId="0" fontId="74" fillId="0" borderId="40" xfId="0" applyFont="1" applyFill="1" applyBorder="1" applyAlignment="1">
      <alignment horizontal="center" vertical="center" wrapText="1"/>
    </xf>
    <xf numFmtId="0" fontId="22" fillId="0" borderId="43" xfId="0" applyFont="1" applyFill="1" applyBorder="1" applyAlignment="1">
      <alignment horizontal="center" vertical="center" wrapText="1"/>
    </xf>
    <xf numFmtId="0" fontId="18" fillId="0" borderId="43" xfId="0" applyFont="1" applyFill="1" applyBorder="1" applyAlignment="1">
      <alignment horizontal="center" vertical="center" wrapText="1"/>
    </xf>
    <xf numFmtId="0" fontId="24" fillId="0" borderId="43" xfId="0" applyFont="1" applyFill="1" applyBorder="1" applyAlignment="1">
      <alignment horizontal="center" vertical="center" wrapText="1"/>
    </xf>
    <xf numFmtId="0" fontId="18" fillId="0" borderId="41" xfId="0" applyFont="1" applyFill="1" applyBorder="1" applyAlignment="1">
      <alignment horizontal="center" vertical="center" wrapText="1"/>
    </xf>
    <xf numFmtId="0" fontId="24" fillId="0" borderId="41" xfId="0" applyFont="1" applyFill="1" applyBorder="1" applyAlignment="1">
      <alignment horizontal="center" vertical="center" wrapText="1"/>
    </xf>
    <xf numFmtId="0" fontId="22" fillId="0" borderId="37" xfId="0" applyFont="1" applyFill="1" applyBorder="1" applyAlignment="1">
      <alignment horizontal="center" vertical="center" wrapText="1"/>
    </xf>
    <xf numFmtId="171" fontId="50" fillId="3" borderId="40" xfId="8" applyNumberFormat="1" applyFont="1" applyFill="1" applyBorder="1" applyAlignment="1">
      <alignment horizontal="center" vertical="center" wrapText="1"/>
    </xf>
    <xf numFmtId="0" fontId="18" fillId="0"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164" fontId="5" fillId="0" borderId="23"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37" fillId="12" borderId="25" xfId="0" applyFont="1" applyFill="1" applyBorder="1" applyAlignment="1">
      <alignment horizontal="center" vertical="center" wrapText="1"/>
    </xf>
    <xf numFmtId="0" fontId="4" fillId="12" borderId="8" xfId="0" applyFont="1" applyFill="1" applyBorder="1" applyAlignment="1">
      <alignment horizontal="center" vertical="center" wrapText="1"/>
    </xf>
    <xf numFmtId="166" fontId="5" fillId="12" borderId="8" xfId="1" applyNumberFormat="1" applyFont="1" applyFill="1" applyBorder="1" applyAlignment="1">
      <alignment horizontal="center" vertical="center" wrapText="1"/>
    </xf>
    <xf numFmtId="164" fontId="5" fillId="12" borderId="8" xfId="0" applyNumberFormat="1" applyFont="1" applyFill="1" applyBorder="1" applyAlignment="1">
      <alignment horizontal="center" vertical="center" wrapText="1"/>
    </xf>
    <xf numFmtId="0" fontId="5" fillId="12" borderId="9" xfId="0" applyFont="1" applyFill="1" applyBorder="1" applyAlignment="1">
      <alignment horizontal="center" vertical="center" wrapText="1"/>
    </xf>
    <xf numFmtId="0" fontId="4" fillId="12" borderId="0" xfId="0" applyFont="1" applyFill="1" applyBorder="1" applyAlignment="1">
      <alignment horizontal="center" vertical="center"/>
    </xf>
    <xf numFmtId="0" fontId="18" fillId="12" borderId="8" xfId="0" applyFont="1" applyFill="1" applyBorder="1" applyAlignment="1">
      <alignment horizontal="center" vertical="center" wrapText="1"/>
    </xf>
    <xf numFmtId="0" fontId="41" fillId="12" borderId="8" xfId="0" applyFont="1" applyFill="1" applyBorder="1" applyAlignment="1">
      <alignment horizontal="center" vertical="center" wrapText="1"/>
    </xf>
    <xf numFmtId="0" fontId="42" fillId="12" borderId="8"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5" fillId="5" borderId="7" xfId="0" applyFont="1" applyFill="1" applyBorder="1" applyAlignment="1">
      <alignment horizontal="left" vertical="center" wrapText="1"/>
    </xf>
    <xf numFmtId="0" fontId="5" fillId="5" borderId="12"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3" xfId="0" applyFont="1" applyFill="1" applyBorder="1" applyAlignment="1">
      <alignment horizontal="center" vertical="center" wrapText="1"/>
    </xf>
    <xf numFmtId="164" fontId="5" fillId="0" borderId="9" xfId="0" applyNumberFormat="1" applyFont="1" applyFill="1" applyBorder="1" applyAlignment="1">
      <alignment horizontal="center" vertical="center" wrapText="1"/>
    </xf>
    <xf numFmtId="164" fontId="5" fillId="0" borderId="14" xfId="0" applyNumberFormat="1"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7" xfId="0" applyFont="1" applyFill="1" applyBorder="1" applyAlignment="1"/>
    <xf numFmtId="0" fontId="14" fillId="4" borderId="2" xfId="0" applyFont="1" applyFill="1" applyBorder="1" applyAlignment="1">
      <alignment horizontal="center" vertical="center" wrapText="1"/>
    </xf>
    <xf numFmtId="0" fontId="14" fillId="4" borderId="8" xfId="0" applyFont="1" applyFill="1" applyBorder="1" applyAlignment="1"/>
    <xf numFmtId="0" fontId="15" fillId="4" borderId="8" xfId="0" applyFont="1" applyFill="1" applyBorder="1" applyAlignment="1">
      <alignment horizontal="center"/>
    </xf>
    <xf numFmtId="0" fontId="5" fillId="5" borderId="7"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0" borderId="13" xfId="0" applyFont="1" applyFill="1" applyBorder="1" applyAlignment="1">
      <alignment vertical="center" wrapText="1"/>
    </xf>
    <xf numFmtId="0" fontId="18" fillId="0" borderId="8"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5" fillId="0" borderId="8" xfId="0" applyFont="1" applyFill="1" applyBorder="1" applyAlignment="1">
      <alignment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32" fillId="4" borderId="3"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2" fillId="4" borderId="16"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4" borderId="7" xfId="0" applyFont="1" applyFill="1" applyBorder="1" applyAlignment="1">
      <alignment horizontal="center"/>
    </xf>
    <xf numFmtId="0" fontId="32" fillId="4" borderId="2" xfId="0" applyFont="1" applyFill="1" applyBorder="1" applyAlignment="1">
      <alignment horizontal="center" vertical="center" wrapText="1"/>
    </xf>
    <xf numFmtId="0" fontId="32" fillId="4" borderId="8" xfId="0" applyFont="1" applyFill="1" applyBorder="1" applyAlignment="1"/>
    <xf numFmtId="0" fontId="32" fillId="4" borderId="8" xfId="0" applyFont="1" applyFill="1" applyBorder="1" applyAlignment="1">
      <alignment horizontal="center"/>
    </xf>
    <xf numFmtId="0" fontId="5"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164" fontId="5" fillId="6" borderId="10" xfId="0" applyNumberFormat="1" applyFont="1" applyFill="1" applyBorder="1" applyAlignment="1">
      <alignment horizontal="center" vertical="center" wrapText="1"/>
    </xf>
    <xf numFmtId="164" fontId="5" fillId="6" borderId="11" xfId="0" applyNumberFormat="1" applyFont="1" applyFill="1" applyBorder="1" applyAlignment="1">
      <alignment horizontal="center" vertical="center" wrapText="1"/>
    </xf>
    <xf numFmtId="0" fontId="37" fillId="5" borderId="24" xfId="0" applyFont="1" applyFill="1" applyBorder="1" applyAlignment="1">
      <alignment horizontal="center" vertical="center" wrapText="1"/>
    </xf>
    <xf numFmtId="0" fontId="37" fillId="5" borderId="1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37" fillId="5" borderId="26" xfId="0" applyFont="1" applyFill="1" applyBorder="1" applyAlignment="1">
      <alignment horizontal="center" vertical="center" wrapText="1"/>
    </xf>
    <xf numFmtId="166" fontId="5" fillId="5" borderId="10" xfId="1" applyNumberFormat="1" applyFont="1" applyFill="1" applyBorder="1" applyAlignment="1">
      <alignment horizontal="center" vertical="center" wrapText="1"/>
    </xf>
    <xf numFmtId="166" fontId="5" fillId="5" borderId="11" xfId="1" applyNumberFormat="1" applyFont="1" applyFill="1" applyBorder="1" applyAlignment="1">
      <alignment horizontal="center" vertical="center" wrapText="1"/>
    </xf>
    <xf numFmtId="164" fontId="5" fillId="2" borderId="23" xfId="0" applyNumberFormat="1" applyFont="1" applyFill="1" applyBorder="1" applyAlignment="1">
      <alignment horizontal="center" vertical="center" wrapText="1"/>
    </xf>
    <xf numFmtId="164" fontId="5" fillId="2" borderId="16" xfId="0" applyNumberFormat="1" applyFont="1" applyFill="1" applyBorder="1" applyAlignment="1">
      <alignment horizontal="center" vertical="center" wrapText="1"/>
    </xf>
    <xf numFmtId="167" fontId="5" fillId="5" borderId="10" xfId="1" applyNumberFormat="1" applyFont="1" applyFill="1" applyBorder="1" applyAlignment="1">
      <alignment horizontal="center" vertical="center" wrapText="1"/>
    </xf>
    <xf numFmtId="167" fontId="5" fillId="5" borderId="11" xfId="1" applyNumberFormat="1" applyFont="1" applyFill="1" applyBorder="1" applyAlignment="1">
      <alignment horizontal="center" vertical="center" wrapText="1"/>
    </xf>
    <xf numFmtId="0" fontId="37" fillId="5"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5" fillId="2" borderId="8" xfId="0" applyFont="1" applyFill="1" applyBorder="1" applyAlignment="1">
      <alignment horizontal="center" vertical="center"/>
    </xf>
    <xf numFmtId="0" fontId="4" fillId="0" borderId="8" xfId="0" applyFont="1" applyBorder="1" applyAlignment="1">
      <alignment horizontal="center" vertical="center" wrapText="1"/>
    </xf>
    <xf numFmtId="0" fontId="32" fillId="4" borderId="8" xfId="0" applyFont="1" applyFill="1" applyBorder="1" applyAlignment="1">
      <alignment horizontal="center" vertical="center"/>
    </xf>
    <xf numFmtId="164" fontId="5" fillId="0" borderId="23" xfId="0" applyNumberFormat="1" applyFont="1" applyFill="1" applyBorder="1" applyAlignment="1">
      <alignment horizontal="center" vertical="center" wrapText="1"/>
    </xf>
    <xf numFmtId="164" fontId="5" fillId="0" borderId="16" xfId="0" applyNumberFormat="1" applyFont="1" applyFill="1" applyBorder="1" applyAlignment="1">
      <alignment horizontal="center" vertical="center" wrapText="1"/>
    </xf>
    <xf numFmtId="0" fontId="37" fillId="5" borderId="12" xfId="0" applyFont="1" applyFill="1" applyBorder="1" applyAlignment="1">
      <alignment horizontal="center" vertical="center" wrapText="1"/>
    </xf>
    <xf numFmtId="0" fontId="4" fillId="0" borderId="13" xfId="0" applyFont="1" applyBorder="1" applyAlignment="1">
      <alignment horizontal="center" vertical="center" wrapText="1"/>
    </xf>
    <xf numFmtId="0" fontId="5" fillId="2" borderId="13" xfId="0" applyFont="1" applyFill="1" applyBorder="1" applyAlignment="1">
      <alignment horizontal="center" vertical="center"/>
    </xf>
    <xf numFmtId="0" fontId="4" fillId="2" borderId="13" xfId="0" applyFont="1" applyFill="1" applyBorder="1" applyAlignment="1">
      <alignment horizontal="center" vertical="center" wrapText="1"/>
    </xf>
    <xf numFmtId="0" fontId="63" fillId="5" borderId="24" xfId="3" applyFont="1" applyFill="1" applyBorder="1" applyAlignment="1">
      <alignment horizontal="center" vertical="center" wrapText="1"/>
    </xf>
    <xf numFmtId="0" fontId="63" fillId="5" borderId="26" xfId="3" applyFont="1" applyFill="1" applyBorder="1" applyAlignment="1">
      <alignment horizontal="center" vertical="center" wrapText="1"/>
    </xf>
    <xf numFmtId="0" fontId="63" fillId="5" borderId="19" xfId="3" applyFont="1" applyFill="1" applyBorder="1" applyAlignment="1">
      <alignment horizontal="center" vertical="center" wrapText="1"/>
    </xf>
    <xf numFmtId="0" fontId="65" fillId="9" borderId="10" xfId="3" applyFont="1" applyFill="1" applyBorder="1" applyAlignment="1">
      <alignment horizontal="center" vertical="center" wrapText="1"/>
    </xf>
    <xf numFmtId="0" fontId="65" fillId="9" borderId="29" xfId="3" applyFont="1" applyFill="1" applyBorder="1" applyAlignment="1">
      <alignment horizontal="center" vertical="center" wrapText="1"/>
    </xf>
    <xf numFmtId="0" fontId="62" fillId="10" borderId="2" xfId="3" applyFont="1" applyFill="1" applyBorder="1" applyAlignment="1">
      <alignment horizontal="center" vertical="center"/>
    </xf>
    <xf numFmtId="0" fontId="62" fillId="10" borderId="6" xfId="3" applyFont="1" applyFill="1" applyBorder="1" applyAlignment="1">
      <alignment horizontal="center" vertical="center"/>
    </xf>
    <xf numFmtId="0" fontId="62" fillId="10" borderId="18" xfId="3" applyFont="1" applyFill="1" applyBorder="1" applyAlignment="1">
      <alignment horizontal="center" vertical="center" wrapText="1"/>
    </xf>
    <xf numFmtId="0" fontId="62" fillId="10" borderId="17" xfId="3" applyFont="1" applyFill="1" applyBorder="1" applyAlignment="1">
      <alignment horizontal="center" vertical="center" wrapText="1"/>
    </xf>
    <xf numFmtId="0" fontId="63" fillId="5" borderId="28" xfId="3" applyFont="1" applyFill="1" applyBorder="1" applyAlignment="1">
      <alignment horizontal="center" vertical="center" wrapText="1"/>
    </xf>
    <xf numFmtId="0" fontId="64" fillId="9" borderId="18" xfId="3" applyFont="1" applyFill="1" applyBorder="1" applyAlignment="1">
      <alignment horizontal="center" vertical="center" wrapText="1"/>
    </xf>
    <xf numFmtId="0" fontId="64" fillId="9" borderId="11" xfId="3" applyFont="1" applyFill="1" applyBorder="1" applyAlignment="1">
      <alignment horizontal="center" vertical="center" wrapText="1"/>
    </xf>
    <xf numFmtId="0" fontId="65" fillId="9" borderId="11" xfId="3" applyFont="1" applyFill="1" applyBorder="1" applyAlignment="1">
      <alignment horizontal="center" vertical="center" wrapText="1"/>
    </xf>
    <xf numFmtId="0" fontId="62" fillId="10" borderId="28" xfId="3" applyFont="1" applyFill="1" applyBorder="1" applyAlignment="1">
      <alignment horizontal="center" vertical="center"/>
    </xf>
    <xf numFmtId="0" fontId="62" fillId="10" borderId="31" xfId="3" applyFont="1" applyFill="1" applyBorder="1" applyAlignment="1">
      <alignment horizontal="center" vertical="center"/>
    </xf>
    <xf numFmtId="0" fontId="62" fillId="10" borderId="18" xfId="3" applyFont="1" applyFill="1" applyBorder="1" applyAlignment="1">
      <alignment horizontal="center" vertical="center"/>
    </xf>
    <xf numFmtId="0" fontId="62" fillId="10" borderId="17" xfId="3" applyFont="1" applyFill="1" applyBorder="1" applyAlignment="1">
      <alignment horizontal="center" vertical="center"/>
    </xf>
    <xf numFmtId="0" fontId="32" fillId="4" borderId="6" xfId="3" applyFont="1" applyFill="1" applyBorder="1" applyAlignment="1">
      <alignment horizontal="center" vertical="center" wrapText="1"/>
    </xf>
    <xf numFmtId="0" fontId="32" fillId="4" borderId="14" xfId="3" applyFont="1" applyFill="1" applyBorder="1" applyAlignment="1">
      <alignment horizontal="center" vertical="center" wrapText="1"/>
    </xf>
    <xf numFmtId="0" fontId="48" fillId="5" borderId="28" xfId="3" applyFont="1" applyFill="1" applyBorder="1" applyAlignment="1">
      <alignment horizontal="center" vertical="center" wrapText="1"/>
    </xf>
    <xf numFmtId="0" fontId="48" fillId="5" borderId="26" xfId="3" applyFont="1" applyFill="1" applyBorder="1" applyAlignment="1">
      <alignment horizontal="center" vertical="center" wrapText="1"/>
    </xf>
    <xf numFmtId="0" fontId="26" fillId="0" borderId="18" xfId="3" applyFont="1" applyFill="1" applyBorder="1" applyAlignment="1">
      <alignment horizontal="center" vertical="center" wrapText="1"/>
    </xf>
    <xf numFmtId="0" fontId="26" fillId="0" borderId="29" xfId="3" applyFont="1" applyFill="1" applyBorder="1" applyAlignment="1">
      <alignment horizontal="center" vertical="center" wrapText="1"/>
    </xf>
    <xf numFmtId="0" fontId="46" fillId="0" borderId="15" xfId="3" applyFont="1" applyFill="1" applyBorder="1" applyAlignment="1">
      <alignment horizontal="center" vertical="center" wrapText="1"/>
    </xf>
    <xf numFmtId="0" fontId="46" fillId="0" borderId="30" xfId="3" applyFont="1" applyFill="1" applyBorder="1" applyAlignment="1">
      <alignment horizontal="center" vertical="center" wrapText="1"/>
    </xf>
    <xf numFmtId="0" fontId="48" fillId="8" borderId="0" xfId="3" applyFont="1" applyFill="1" applyBorder="1" applyAlignment="1">
      <alignment horizontal="center" vertical="center" wrapText="1"/>
    </xf>
    <xf numFmtId="0" fontId="32" fillId="4" borderId="1" xfId="3" applyFont="1" applyFill="1" applyBorder="1" applyAlignment="1">
      <alignment horizontal="center" vertical="center"/>
    </xf>
    <xf numFmtId="0" fontId="32" fillId="4" borderId="12" xfId="3" applyFont="1" applyFill="1" applyBorder="1" applyAlignment="1"/>
    <xf numFmtId="0" fontId="32" fillId="4" borderId="2" xfId="3" applyFont="1" applyFill="1" applyBorder="1" applyAlignment="1">
      <alignment horizontal="center" vertical="center" wrapText="1"/>
    </xf>
    <xf numFmtId="0" fontId="32" fillId="4" borderId="13" xfId="3" applyFont="1" applyFill="1" applyBorder="1" applyAlignment="1">
      <alignment horizontal="center" vertical="center" wrapText="1"/>
    </xf>
    <xf numFmtId="0" fontId="32" fillId="4" borderId="18" xfId="3" applyFont="1" applyFill="1" applyBorder="1" applyAlignment="1">
      <alignment horizontal="center" vertical="center" wrapText="1"/>
    </xf>
    <xf numFmtId="0" fontId="32" fillId="4" borderId="17" xfId="3" applyFont="1" applyFill="1" applyBorder="1" applyAlignment="1">
      <alignment horizontal="center" vertical="center" wrapText="1"/>
    </xf>
    <xf numFmtId="0" fontId="32" fillId="4" borderId="2" xfId="3" applyFont="1" applyFill="1" applyBorder="1" applyAlignment="1">
      <alignment horizontal="center" vertical="center"/>
    </xf>
    <xf numFmtId="0" fontId="32" fillId="4" borderId="13" xfId="3" applyFont="1" applyFill="1" applyBorder="1" applyAlignment="1"/>
    <xf numFmtId="0" fontId="48" fillId="5" borderId="31" xfId="3" applyFont="1" applyFill="1" applyBorder="1" applyAlignment="1">
      <alignment horizontal="center" vertical="center" wrapText="1"/>
    </xf>
    <xf numFmtId="0" fontId="51" fillId="0" borderId="18" xfId="3" applyFont="1" applyFill="1" applyBorder="1" applyAlignment="1">
      <alignment horizontal="center" vertical="center" wrapText="1"/>
    </xf>
    <xf numFmtId="0" fontId="51" fillId="0" borderId="29" xfId="3" applyFont="1" applyFill="1" applyBorder="1" applyAlignment="1">
      <alignment horizontal="center" vertical="center" wrapText="1"/>
    </xf>
    <xf numFmtId="0" fontId="51" fillId="0" borderId="17" xfId="3" applyFont="1" applyFill="1" applyBorder="1" applyAlignment="1">
      <alignment horizontal="center" vertical="center" wrapText="1"/>
    </xf>
    <xf numFmtId="0" fontId="46" fillId="0" borderId="32" xfId="3" applyFont="1" applyFill="1" applyBorder="1" applyAlignment="1">
      <alignment horizontal="center" vertical="center" wrapText="1"/>
    </xf>
    <xf numFmtId="0" fontId="4" fillId="0" borderId="18" xfId="3" applyFont="1" applyFill="1" applyBorder="1" applyAlignment="1">
      <alignment horizontal="center" vertical="center" wrapText="1"/>
    </xf>
    <xf numFmtId="0" fontId="4" fillId="0" borderId="29" xfId="3" applyFont="1" applyFill="1" applyBorder="1" applyAlignment="1">
      <alignment horizontal="center" vertical="center" wrapText="1"/>
    </xf>
    <xf numFmtId="0" fontId="5" fillId="0" borderId="18" xfId="3" applyFont="1" applyFill="1" applyBorder="1" applyAlignment="1">
      <alignment horizontal="center" vertical="center"/>
    </xf>
    <xf numFmtId="0" fontId="5" fillId="0" borderId="29" xfId="3" applyFont="1" applyFill="1" applyBorder="1" applyAlignment="1">
      <alignment horizontal="center" vertical="center"/>
    </xf>
    <xf numFmtId="168" fontId="5" fillId="5" borderId="18" xfId="3" applyNumberFormat="1" applyFont="1" applyFill="1" applyBorder="1" applyAlignment="1">
      <alignment horizontal="center" vertical="center"/>
    </xf>
    <xf numFmtId="168" fontId="5" fillId="5" borderId="29" xfId="3" applyNumberFormat="1" applyFont="1" applyFill="1" applyBorder="1" applyAlignment="1">
      <alignment horizontal="center" vertical="center"/>
    </xf>
    <xf numFmtId="0" fontId="4" fillId="0" borderId="17" xfId="3" applyFont="1" applyFill="1" applyBorder="1" applyAlignment="1">
      <alignment horizontal="center" vertical="center" wrapText="1"/>
    </xf>
    <xf numFmtId="0" fontId="5" fillId="0" borderId="17" xfId="3" applyFont="1" applyFill="1" applyBorder="1" applyAlignment="1">
      <alignment horizontal="center" vertical="center"/>
    </xf>
    <xf numFmtId="0" fontId="22" fillId="0" borderId="41" xfId="0" applyFont="1" applyFill="1" applyBorder="1" applyAlignment="1">
      <alignment horizontal="center" vertical="center" wrapText="1"/>
    </xf>
    <xf numFmtId="0" fontId="22" fillId="0" borderId="42" xfId="0" applyFont="1" applyFill="1" applyBorder="1" applyAlignment="1">
      <alignment horizontal="center" vertical="center" wrapText="1"/>
    </xf>
    <xf numFmtId="0" fontId="18" fillId="0" borderId="41" xfId="0" applyFont="1" applyBorder="1" applyAlignment="1">
      <alignment horizontal="center" vertical="center" wrapText="1"/>
    </xf>
    <xf numFmtId="0" fontId="18" fillId="0" borderId="43"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42" xfId="0" applyFont="1" applyBorder="1" applyAlignment="1">
      <alignment horizontal="center" vertical="center" wrapText="1"/>
    </xf>
    <xf numFmtId="0" fontId="18" fillId="0" borderId="41" xfId="0" applyFont="1" applyFill="1" applyBorder="1" applyAlignment="1">
      <alignment horizontal="center" vertical="center" wrapText="1"/>
    </xf>
    <xf numFmtId="0" fontId="18" fillId="0" borderId="43"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37" fillId="2" borderId="0" xfId="0" applyFont="1" applyFill="1" applyAlignment="1">
      <alignment horizontal="left"/>
    </xf>
    <xf numFmtId="0" fontId="78" fillId="2" borderId="0" xfId="9" applyFont="1" applyFill="1" applyAlignment="1">
      <alignment horizontal="left"/>
    </xf>
  </cellXfs>
  <cellStyles count="10">
    <cellStyle name="Гиперссылка" xfId="9" builtinId="8"/>
    <cellStyle name="Денежный" xfId="1" builtinId="4"/>
    <cellStyle name="Денежный 2" xfId="6"/>
    <cellStyle name="Обычный" xfId="0" builtinId="0"/>
    <cellStyle name="Обычный 2 2" xfId="4"/>
    <cellStyle name="Обычный_Кекс FM_спонсорство (Июнь 09)" xfId="3"/>
    <cellStyle name="Процентный" xfId="2" builtinId="5"/>
    <cellStyle name="Процентный 4 2" xfId="7"/>
    <cellStyle name="Финансовый [0] 2" xfId="8"/>
    <cellStyle name="Финансовый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9.png"/><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0.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7.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absolute">
    <xdr:from>
      <xdr:col>10</xdr:col>
      <xdr:colOff>95250</xdr:colOff>
      <xdr:row>1</xdr:row>
      <xdr:rowOff>108857</xdr:rowOff>
    </xdr:from>
    <xdr:to>
      <xdr:col>10</xdr:col>
      <xdr:colOff>1496785</xdr:colOff>
      <xdr:row>3</xdr:row>
      <xdr:rowOff>51615</xdr:rowOff>
    </xdr:to>
    <xdr:pic>
      <xdr:nvPicPr>
        <xdr:cNvPr id="2" name="Picture 2" descr="http://emg-sp10/DocLib/PR_департамент/Логотипы/Europa%20Plus/LOGO_EurPlus_mini.jpg"/>
        <xdr:cNvPicPr>
          <a:picLocks noChangeAspect="1" noChangeArrowheads="1"/>
        </xdr:cNvPicPr>
      </xdr:nvPicPr>
      <xdr:blipFill>
        <a:blip xmlns:r="http://schemas.openxmlformats.org/officeDocument/2006/relationships" r:embed="rId1" cstate="print"/>
        <a:srcRect/>
        <a:stretch>
          <a:fillRect/>
        </a:stretch>
      </xdr:blipFill>
      <xdr:spPr bwMode="auto">
        <a:xfrm>
          <a:off x="16144875" y="308882"/>
          <a:ext cx="1401535" cy="504733"/>
        </a:xfrm>
        <a:prstGeom prst="rect">
          <a:avLst/>
        </a:prstGeom>
        <a:noFill/>
      </xdr:spPr>
    </xdr:pic>
    <xdr:clientData/>
  </xdr:twoCellAnchor>
  <xdr:twoCellAnchor editAs="oneCell">
    <xdr:from>
      <xdr:col>6</xdr:col>
      <xdr:colOff>693963</xdr:colOff>
      <xdr:row>0</xdr:row>
      <xdr:rowOff>13607</xdr:rowOff>
    </xdr:from>
    <xdr:to>
      <xdr:col>6</xdr:col>
      <xdr:colOff>2718941</xdr:colOff>
      <xdr:row>4</xdr:row>
      <xdr:rowOff>95250</xdr:rowOff>
    </xdr:to>
    <xdr:pic>
      <xdr:nvPicPr>
        <xdr:cNvPr id="3" name="Рисунок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29749" y="13607"/>
          <a:ext cx="202497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367393</xdr:colOff>
      <xdr:row>0</xdr:row>
      <xdr:rowOff>136072</xdr:rowOff>
    </xdr:from>
    <xdr:ext cx="1070477" cy="750177"/>
    <xdr:pic>
      <xdr:nvPicPr>
        <xdr:cNvPr id="2" name="Picture 12"/>
        <xdr:cNvPicPr>
          <a:picLocks noChangeAspect="1" noChangeArrowheads="1"/>
        </xdr:cNvPicPr>
      </xdr:nvPicPr>
      <xdr:blipFill>
        <a:blip xmlns:r="http://schemas.openxmlformats.org/officeDocument/2006/relationships" r:embed="rId1" cstate="print"/>
        <a:srcRect/>
        <a:stretch>
          <a:fillRect/>
        </a:stretch>
      </xdr:blipFill>
      <xdr:spPr bwMode="auto">
        <a:xfrm>
          <a:off x="16064593" y="136072"/>
          <a:ext cx="1070477" cy="750177"/>
        </a:xfrm>
        <a:prstGeom prst="rect">
          <a:avLst/>
        </a:prstGeom>
        <a:noFill/>
        <a:ln w="9525">
          <a:noFill/>
          <a:miter lim="800000"/>
          <a:headEnd/>
          <a:tailEnd/>
        </a:ln>
      </xdr:spPr>
    </xdr:pic>
    <xdr:clientData/>
  </xdr:oneCellAnchor>
  <xdr:twoCellAnchor editAs="oneCell">
    <xdr:from>
      <xdr:col>5</xdr:col>
      <xdr:colOff>2190750</xdr:colOff>
      <xdr:row>0</xdr:row>
      <xdr:rowOff>0</xdr:rowOff>
    </xdr:from>
    <xdr:to>
      <xdr:col>5</xdr:col>
      <xdr:colOff>4215728</xdr:colOff>
      <xdr:row>4</xdr:row>
      <xdr:rowOff>81643</xdr:rowOff>
    </xdr:to>
    <xdr:pic>
      <xdr:nvPicPr>
        <xdr:cNvPr id="3" name="Рисунок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17429" y="0"/>
          <a:ext cx="202497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419746</xdr:colOff>
      <xdr:row>1</xdr:row>
      <xdr:rowOff>16143</xdr:rowOff>
    </xdr:from>
    <xdr:to>
      <xdr:col>12</xdr:col>
      <xdr:colOff>1339957</xdr:colOff>
      <xdr:row>5</xdr:row>
      <xdr:rowOff>143681</xdr:rowOff>
    </xdr:to>
    <xdr:pic>
      <xdr:nvPicPr>
        <xdr:cNvPr id="2" name="Рисунок 1" descr="C:\Users\E.Kochergina\Desktop\Logo_Radio7_Color.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88996" y="178068"/>
          <a:ext cx="920211" cy="1194338"/>
        </a:xfrm>
        <a:prstGeom prst="rect">
          <a:avLst/>
        </a:prstGeom>
        <a:noFill/>
        <a:ln>
          <a:noFill/>
        </a:ln>
      </xdr:spPr>
    </xdr:pic>
    <xdr:clientData/>
  </xdr:twoCellAnchor>
  <xdr:twoCellAnchor editAs="oneCell">
    <xdr:from>
      <xdr:col>4</xdr:col>
      <xdr:colOff>1006928</xdr:colOff>
      <xdr:row>1</xdr:row>
      <xdr:rowOff>0</xdr:rowOff>
    </xdr:from>
    <xdr:to>
      <xdr:col>5</xdr:col>
      <xdr:colOff>1167728</xdr:colOff>
      <xdr:row>5</xdr:row>
      <xdr:rowOff>13608</xdr:rowOff>
    </xdr:to>
    <xdr:pic>
      <xdr:nvPicPr>
        <xdr:cNvPr id="3" name="Рисунок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43107" y="163286"/>
          <a:ext cx="202497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9</xdr:col>
      <xdr:colOff>1036987</xdr:colOff>
      <xdr:row>0</xdr:row>
      <xdr:rowOff>145631</xdr:rowOff>
    </xdr:from>
    <xdr:ext cx="1146229" cy="940667"/>
    <xdr:pic>
      <xdr:nvPicPr>
        <xdr:cNvPr id="2" name="Picture 2" descr="H:\ШАБЛОНЫ\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143887" y="145631"/>
          <a:ext cx="1146229" cy="9406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8</xdr:col>
      <xdr:colOff>0</xdr:colOff>
      <xdr:row>1</xdr:row>
      <xdr:rowOff>0</xdr:rowOff>
    </xdr:from>
    <xdr:to>
      <xdr:col>9</xdr:col>
      <xdr:colOff>751040</xdr:colOff>
      <xdr:row>3</xdr:row>
      <xdr:rowOff>184053</xdr:rowOff>
    </xdr:to>
    <xdr:pic>
      <xdr:nvPicPr>
        <xdr:cNvPr id="3" name="Рисунок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44800" y="381000"/>
          <a:ext cx="2313140" cy="628553"/>
        </a:xfrm>
        <a:prstGeom prst="rect">
          <a:avLst/>
        </a:prstGeom>
      </xdr:spPr>
    </xdr:pic>
    <xdr:clientData/>
  </xdr:twoCellAnchor>
  <xdr:twoCellAnchor editAs="oneCell">
    <xdr:from>
      <xdr:col>3</xdr:col>
      <xdr:colOff>587375</xdr:colOff>
      <xdr:row>0</xdr:row>
      <xdr:rowOff>206375</xdr:rowOff>
    </xdr:from>
    <xdr:to>
      <xdr:col>4</xdr:col>
      <xdr:colOff>1770978</xdr:colOff>
      <xdr:row>4</xdr:row>
      <xdr:rowOff>167822</xdr:rowOff>
    </xdr:to>
    <xdr:pic>
      <xdr:nvPicPr>
        <xdr:cNvPr id="4" name="Рисунок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94625" y="206375"/>
          <a:ext cx="202497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9</xdr:col>
      <xdr:colOff>1333499</xdr:colOff>
      <xdr:row>0</xdr:row>
      <xdr:rowOff>29308</xdr:rowOff>
    </xdr:from>
    <xdr:ext cx="1133309" cy="908540"/>
    <xdr:pic>
      <xdr:nvPicPr>
        <xdr:cNvPr id="2" name="Рисунок 1" descr="Дорожное_радио_ЛОГО_FM.jpg"/>
        <xdr:cNvPicPr>
          <a:picLocks noChangeAspect="1"/>
        </xdr:cNvPicPr>
      </xdr:nvPicPr>
      <xdr:blipFill>
        <a:blip xmlns:r="http://schemas.openxmlformats.org/officeDocument/2006/relationships" r:embed="rId1" cstate="print"/>
        <a:srcRect l="8593" t="14062" b="12505"/>
        <a:stretch>
          <a:fillRect/>
        </a:stretch>
      </xdr:blipFill>
      <xdr:spPr>
        <a:xfrm>
          <a:off x="20431124" y="29308"/>
          <a:ext cx="1133309" cy="908540"/>
        </a:xfrm>
        <a:prstGeom prst="rect">
          <a:avLst/>
        </a:prstGeom>
      </xdr:spPr>
    </xdr:pic>
    <xdr:clientData/>
  </xdr:oneCellAnchor>
  <xdr:twoCellAnchor editAs="oneCell">
    <xdr:from>
      <xdr:col>4</xdr:col>
      <xdr:colOff>1492250</xdr:colOff>
      <xdr:row>0</xdr:row>
      <xdr:rowOff>63500</xdr:rowOff>
    </xdr:from>
    <xdr:to>
      <xdr:col>4</xdr:col>
      <xdr:colOff>3517228</xdr:colOff>
      <xdr:row>4</xdr:row>
      <xdr:rowOff>167822</xdr:rowOff>
    </xdr:to>
    <xdr:pic>
      <xdr:nvPicPr>
        <xdr:cNvPr id="3" name="Рисунок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00" y="63500"/>
          <a:ext cx="202497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652398</xdr:colOff>
      <xdr:row>0</xdr:row>
      <xdr:rowOff>0</xdr:rowOff>
    </xdr:from>
    <xdr:to>
      <xdr:col>9</xdr:col>
      <xdr:colOff>1615728</xdr:colOff>
      <xdr:row>3</xdr:row>
      <xdr:rowOff>156575</xdr:rowOff>
    </xdr:to>
    <xdr:pic>
      <xdr:nvPicPr>
        <xdr:cNvPr id="2" name="Рисунок 1" descr="C:\Users\NVMANKO\AppData\Local\Microsoft\Windows\Temporary Internet Files\Content.Word\novoeradioramkawhite.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30373" y="0"/>
          <a:ext cx="963330" cy="956675"/>
        </a:xfrm>
        <a:prstGeom prst="rect">
          <a:avLst/>
        </a:prstGeom>
        <a:noFill/>
        <a:ln>
          <a:noFill/>
        </a:ln>
      </xdr:spPr>
    </xdr:pic>
    <xdr:clientData/>
  </xdr:twoCellAnchor>
  <xdr:twoCellAnchor editAs="oneCell">
    <xdr:from>
      <xdr:col>5</xdr:col>
      <xdr:colOff>2012156</xdr:colOff>
      <xdr:row>0</xdr:row>
      <xdr:rowOff>47625</xdr:rowOff>
    </xdr:from>
    <xdr:to>
      <xdr:col>6</xdr:col>
      <xdr:colOff>1571624</xdr:colOff>
      <xdr:row>3</xdr:row>
      <xdr:rowOff>229177</xdr:rowOff>
    </xdr:to>
    <xdr:pic>
      <xdr:nvPicPr>
        <xdr:cNvPr id="3" name="Рисунок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27344" y="47625"/>
          <a:ext cx="1821655" cy="97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brandmedia.ru" TargetMode="External"/><Relationship Id="rId1" Type="http://schemas.openxmlformats.org/officeDocument/2006/relationships/hyperlink" Target="http://www.brand-radio.ru/"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nfo@brandmedia.ru" TargetMode="External"/><Relationship Id="rId1" Type="http://schemas.openxmlformats.org/officeDocument/2006/relationships/hyperlink" Target="http://www.brand-radio.ru/" TargetMode="Externa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info@brandmedia.ru" TargetMode="External"/><Relationship Id="rId1" Type="http://schemas.openxmlformats.org/officeDocument/2006/relationships/hyperlink" Target="http://www.brand-radio.ru/" TargetMode="Externa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info@brandmedia.ru" TargetMode="External"/><Relationship Id="rId1" Type="http://schemas.openxmlformats.org/officeDocument/2006/relationships/hyperlink" Target="http://www.brand-radio.ru/"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info@brandmedia.ru" TargetMode="External"/><Relationship Id="rId1" Type="http://schemas.openxmlformats.org/officeDocument/2006/relationships/hyperlink" Target="http://www.brand-radio.ru/" TargetMode="External"/><Relationship Id="rId5" Type="http://schemas.openxmlformats.org/officeDocument/2006/relationships/vmlDrawing" Target="../drawings/vmlDrawing4.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info@brandmedia.ru" TargetMode="External"/><Relationship Id="rId1" Type="http://schemas.openxmlformats.org/officeDocument/2006/relationships/hyperlink" Target="http://www.brand-radio.ru/"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AY36"/>
  <sheetViews>
    <sheetView zoomScale="70" zoomScaleNormal="70" zoomScaleSheetLayoutView="70" workbookViewId="0">
      <selection activeCell="G9" sqref="G9"/>
    </sheetView>
  </sheetViews>
  <sheetFormatPr defaultColWidth="23.28515625" defaultRowHeight="12.75" x14ac:dyDescent="0.2"/>
  <cols>
    <col min="1" max="1" width="2.42578125" style="2" customWidth="1"/>
    <col min="2" max="2" width="30.140625" style="3" customWidth="1"/>
    <col min="3" max="3" width="36.7109375" style="2" customWidth="1"/>
    <col min="4" max="4" width="17.28515625" style="3" customWidth="1"/>
    <col min="5" max="5" width="27.5703125" style="4" customWidth="1"/>
    <col min="6" max="6" width="16.7109375" style="4" customWidth="1"/>
    <col min="7" max="7" width="47.140625" style="4" customWidth="1"/>
    <col min="8" max="8" width="13.42578125" style="5" customWidth="1"/>
    <col min="9" max="9" width="25.85546875" style="5" customWidth="1"/>
    <col min="10" max="10" width="23.42578125" style="4" customWidth="1"/>
    <col min="11" max="11" width="23.7109375" style="5" customWidth="1"/>
    <col min="12" max="12" width="34.5703125" style="2" customWidth="1"/>
    <col min="13" max="16384" width="23.28515625" style="2"/>
  </cols>
  <sheetData>
    <row r="1" spans="2:51" ht="15.75" customHeight="1" x14ac:dyDescent="0.25">
      <c r="B1" s="1"/>
    </row>
    <row r="2" spans="2:51" ht="28.5" customHeight="1" x14ac:dyDescent="0.4">
      <c r="B2" s="6" t="s">
        <v>0</v>
      </c>
      <c r="C2" s="7"/>
      <c r="D2" s="8"/>
      <c r="E2" s="9"/>
      <c r="F2" s="10"/>
      <c r="H2" s="449" t="s">
        <v>528</v>
      </c>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row>
    <row r="3" spans="2:51" ht="15.75" customHeight="1" x14ac:dyDescent="0.25">
      <c r="B3" s="1" t="s">
        <v>527</v>
      </c>
      <c r="C3" s="12"/>
      <c r="D3" s="13"/>
      <c r="E3" s="14"/>
      <c r="H3" s="450" t="s">
        <v>529</v>
      </c>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row>
    <row r="4" spans="2:51" ht="18" x14ac:dyDescent="0.25">
      <c r="H4" s="450" t="s">
        <v>530</v>
      </c>
      <c r="I4" s="15"/>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row>
    <row r="5" spans="2:51" ht="13.5" thickBot="1" x14ac:dyDescent="0.25">
      <c r="B5" s="16" t="s">
        <v>1</v>
      </c>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row>
    <row r="6" spans="2:51" ht="24" customHeight="1" x14ac:dyDescent="0.2">
      <c r="B6" s="332" t="s">
        <v>2</v>
      </c>
      <c r="C6" s="334" t="s">
        <v>3</v>
      </c>
      <c r="D6" s="334" t="s">
        <v>4</v>
      </c>
      <c r="E6" s="334" t="s">
        <v>5</v>
      </c>
      <c r="F6" s="334" t="s">
        <v>6</v>
      </c>
      <c r="G6" s="334" t="s">
        <v>7</v>
      </c>
      <c r="H6" s="327" t="s">
        <v>8</v>
      </c>
      <c r="I6" s="328"/>
      <c r="J6" s="329"/>
      <c r="K6" s="330" t="s">
        <v>9</v>
      </c>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row>
    <row r="7" spans="2:51" ht="65.25" customHeight="1" x14ac:dyDescent="0.2">
      <c r="B7" s="333"/>
      <c r="C7" s="335"/>
      <c r="D7" s="335"/>
      <c r="E7" s="336"/>
      <c r="F7" s="336"/>
      <c r="G7" s="336"/>
      <c r="H7" s="17" t="s">
        <v>10</v>
      </c>
      <c r="I7" s="17" t="s">
        <v>11</v>
      </c>
      <c r="J7" s="17" t="s">
        <v>12</v>
      </c>
      <c r="K7" s="33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row>
    <row r="8" spans="2:51" s="26" customFormat="1" ht="61.5" x14ac:dyDescent="0.2">
      <c r="B8" s="18" t="s">
        <v>13</v>
      </c>
      <c r="C8" s="19" t="s">
        <v>14</v>
      </c>
      <c r="D8" s="20" t="s">
        <v>15</v>
      </c>
      <c r="E8" s="21" t="s">
        <v>16</v>
      </c>
      <c r="F8" s="21" t="s">
        <v>17</v>
      </c>
      <c r="G8" s="21" t="s">
        <v>18</v>
      </c>
      <c r="H8" s="22">
        <v>86770</v>
      </c>
      <c r="I8" s="23">
        <v>5</v>
      </c>
      <c r="J8" s="24">
        <f>H8*I8</f>
        <v>433850</v>
      </c>
      <c r="K8" s="25" t="s">
        <v>19</v>
      </c>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row>
    <row r="9" spans="2:51" s="26" customFormat="1" ht="152.25" customHeight="1" x14ac:dyDescent="0.2">
      <c r="B9" s="18" t="s">
        <v>20</v>
      </c>
      <c r="C9" s="19" t="s">
        <v>21</v>
      </c>
      <c r="D9" s="20" t="s">
        <v>15</v>
      </c>
      <c r="E9" s="21" t="s">
        <v>22</v>
      </c>
      <c r="F9" s="27" t="s">
        <v>23</v>
      </c>
      <c r="G9" s="28" t="s">
        <v>24</v>
      </c>
      <c r="H9" s="22">
        <v>488250</v>
      </c>
      <c r="I9" s="23">
        <v>5</v>
      </c>
      <c r="J9" s="24">
        <f t="shared" ref="J9:J15" si="0">H9*I9</f>
        <v>2441250</v>
      </c>
      <c r="K9" s="25" t="s">
        <v>25</v>
      </c>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row>
    <row r="10" spans="2:51" s="26" customFormat="1" ht="88.5" customHeight="1" x14ac:dyDescent="0.2">
      <c r="B10" s="18" t="s">
        <v>26</v>
      </c>
      <c r="C10" s="19" t="s">
        <v>27</v>
      </c>
      <c r="D10" s="20" t="s">
        <v>15</v>
      </c>
      <c r="E10" s="21" t="s">
        <v>16</v>
      </c>
      <c r="F10" s="21" t="s">
        <v>28</v>
      </c>
      <c r="G10" s="21" t="s">
        <v>29</v>
      </c>
      <c r="H10" s="22">
        <v>143990</v>
      </c>
      <c r="I10" s="23" t="s">
        <v>30</v>
      </c>
      <c r="J10" s="24">
        <f t="shared" si="0"/>
        <v>719950</v>
      </c>
      <c r="K10" s="25" t="s">
        <v>19</v>
      </c>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row>
    <row r="11" spans="2:51" s="26" customFormat="1" ht="88.5" customHeight="1" x14ac:dyDescent="0.2">
      <c r="B11" s="18" t="s">
        <v>31</v>
      </c>
      <c r="C11" s="19" t="s">
        <v>32</v>
      </c>
      <c r="D11" s="20" t="s">
        <v>15</v>
      </c>
      <c r="E11" s="21" t="s">
        <v>33</v>
      </c>
      <c r="F11" s="21" t="s">
        <v>34</v>
      </c>
      <c r="G11" s="29" t="s">
        <v>35</v>
      </c>
      <c r="H11" s="22">
        <v>224612</v>
      </c>
      <c r="I11" s="23">
        <v>2</v>
      </c>
      <c r="J11" s="24">
        <f t="shared" si="0"/>
        <v>449224</v>
      </c>
      <c r="K11" s="25" t="s">
        <v>36</v>
      </c>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row>
    <row r="12" spans="2:51" s="26" customFormat="1" ht="93.75" hidden="1" customHeight="1" x14ac:dyDescent="0.2">
      <c r="B12" s="18" t="s">
        <v>37</v>
      </c>
      <c r="C12" s="19" t="s">
        <v>38</v>
      </c>
      <c r="D12" s="20" t="s">
        <v>15</v>
      </c>
      <c r="E12" s="30" t="s">
        <v>39</v>
      </c>
      <c r="F12" s="30" t="s">
        <v>40</v>
      </c>
      <c r="G12" s="30" t="s">
        <v>41</v>
      </c>
      <c r="H12" s="22">
        <v>58000</v>
      </c>
      <c r="I12" s="27">
        <v>1</v>
      </c>
      <c r="J12" s="24">
        <f t="shared" si="0"/>
        <v>58000</v>
      </c>
      <c r="K12" s="25" t="s">
        <v>42</v>
      </c>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row>
    <row r="13" spans="2:51" s="26" customFormat="1" ht="51" x14ac:dyDescent="0.2">
      <c r="B13" s="18" t="s">
        <v>43</v>
      </c>
      <c r="C13" s="19" t="s">
        <v>44</v>
      </c>
      <c r="D13" s="20" t="s">
        <v>15</v>
      </c>
      <c r="E13" s="21" t="s">
        <v>45</v>
      </c>
      <c r="F13" s="21" t="s">
        <v>46</v>
      </c>
      <c r="G13" s="21" t="s">
        <v>47</v>
      </c>
      <c r="H13" s="22">
        <v>294583</v>
      </c>
      <c r="I13" s="23">
        <v>1</v>
      </c>
      <c r="J13" s="24">
        <f t="shared" si="0"/>
        <v>294583</v>
      </c>
      <c r="K13" s="25" t="s">
        <v>48</v>
      </c>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row>
    <row r="14" spans="2:51" s="26" customFormat="1" ht="76.5" x14ac:dyDescent="0.2">
      <c r="B14" s="18" t="s">
        <v>49</v>
      </c>
      <c r="C14" s="19" t="s">
        <v>50</v>
      </c>
      <c r="D14" s="20" t="s">
        <v>51</v>
      </c>
      <c r="E14" s="27" t="s">
        <v>52</v>
      </c>
      <c r="F14" s="27" t="s">
        <v>53</v>
      </c>
      <c r="G14" s="27" t="s">
        <v>54</v>
      </c>
      <c r="H14" s="22">
        <v>130900</v>
      </c>
      <c r="I14" s="23">
        <v>5</v>
      </c>
      <c r="J14" s="24">
        <f t="shared" si="0"/>
        <v>654500</v>
      </c>
      <c r="K14" s="25" t="s">
        <v>55</v>
      </c>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row>
    <row r="15" spans="2:51" s="26" customFormat="1" ht="96.75" customHeight="1" thickBot="1" x14ac:dyDescent="0.25">
      <c r="B15" s="31" t="s">
        <v>56</v>
      </c>
      <c r="C15" s="32" t="s">
        <v>57</v>
      </c>
      <c r="D15" s="33" t="s">
        <v>15</v>
      </c>
      <c r="E15" s="34" t="s">
        <v>45</v>
      </c>
      <c r="F15" s="34" t="s">
        <v>58</v>
      </c>
      <c r="G15" s="34" t="s">
        <v>59</v>
      </c>
      <c r="H15" s="35">
        <v>297033</v>
      </c>
      <c r="I15" s="36">
        <v>1</v>
      </c>
      <c r="J15" s="37">
        <f t="shared" si="0"/>
        <v>297033</v>
      </c>
      <c r="K15" s="38" t="s">
        <v>60</v>
      </c>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row>
    <row r="16" spans="2:51" x14ac:dyDescent="0.2">
      <c r="B16" s="39"/>
      <c r="C16" s="40"/>
      <c r="D16" s="41"/>
      <c r="E16" s="42"/>
      <c r="F16" s="42"/>
      <c r="G16" s="42"/>
      <c r="H16" s="43"/>
      <c r="I16" s="43"/>
      <c r="J16" s="44"/>
      <c r="K16" s="43"/>
      <c r="L16" s="45"/>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row>
    <row r="17" spans="2:51" ht="13.5" thickBot="1" x14ac:dyDescent="0.25">
      <c r="B17" s="16" t="s">
        <v>61</v>
      </c>
      <c r="L17" s="45"/>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row>
    <row r="18" spans="2:51" ht="22.5" customHeight="1" x14ac:dyDescent="0.2">
      <c r="B18" s="332" t="s">
        <v>2</v>
      </c>
      <c r="C18" s="334" t="s">
        <v>3</v>
      </c>
      <c r="D18" s="334" t="s">
        <v>4</v>
      </c>
      <c r="E18" s="334" t="s">
        <v>5</v>
      </c>
      <c r="F18" s="334" t="s">
        <v>6</v>
      </c>
      <c r="G18" s="334" t="s">
        <v>7</v>
      </c>
      <c r="H18" s="46"/>
      <c r="I18" s="327"/>
      <c r="J18" s="328"/>
      <c r="K18" s="329"/>
      <c r="L18" s="313" t="s">
        <v>62</v>
      </c>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row>
    <row r="19" spans="2:51" ht="45" x14ac:dyDescent="0.2">
      <c r="B19" s="333"/>
      <c r="C19" s="335"/>
      <c r="D19" s="335"/>
      <c r="E19" s="336"/>
      <c r="F19" s="336"/>
      <c r="G19" s="336"/>
      <c r="H19" s="17" t="s">
        <v>10</v>
      </c>
      <c r="I19" s="17" t="s">
        <v>63</v>
      </c>
      <c r="J19" s="17" t="s">
        <v>11</v>
      </c>
      <c r="K19" s="17" t="s">
        <v>12</v>
      </c>
      <c r="L19" s="314"/>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row>
    <row r="20" spans="2:51" s="26" customFormat="1" ht="60" customHeight="1" x14ac:dyDescent="0.2">
      <c r="B20" s="47" t="s">
        <v>64</v>
      </c>
      <c r="C20" s="48" t="s">
        <v>65</v>
      </c>
      <c r="D20" s="20" t="s">
        <v>15</v>
      </c>
      <c r="E20" s="27" t="s">
        <v>66</v>
      </c>
      <c r="F20" s="20" t="s">
        <v>67</v>
      </c>
      <c r="G20" s="28" t="s">
        <v>68</v>
      </c>
      <c r="H20" s="49">
        <v>38826</v>
      </c>
      <c r="I20" s="23">
        <v>1.5</v>
      </c>
      <c r="J20" s="50">
        <v>19</v>
      </c>
      <c r="K20" s="24">
        <f>H20*J20</f>
        <v>737694</v>
      </c>
      <c r="L20" s="25" t="s">
        <v>69</v>
      </c>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row>
    <row r="21" spans="2:51" s="26" customFormat="1" ht="51.75" customHeight="1" x14ac:dyDescent="0.2">
      <c r="B21" s="51" t="s">
        <v>70</v>
      </c>
      <c r="C21" s="48" t="s">
        <v>71</v>
      </c>
      <c r="D21" s="20" t="s">
        <v>51</v>
      </c>
      <c r="E21" s="27" t="s">
        <v>72</v>
      </c>
      <c r="F21" s="20" t="s">
        <v>73</v>
      </c>
      <c r="G21" s="52" t="s">
        <v>74</v>
      </c>
      <c r="H21" s="22">
        <v>21000</v>
      </c>
      <c r="I21" s="23">
        <v>7</v>
      </c>
      <c r="J21" s="53">
        <v>35</v>
      </c>
      <c r="K21" s="24">
        <f t="shared" ref="K21:K26" si="1">H21*J21</f>
        <v>735000</v>
      </c>
      <c r="L21" s="25" t="s">
        <v>69</v>
      </c>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row>
    <row r="22" spans="2:51" s="26" customFormat="1" ht="62.25" customHeight="1" x14ac:dyDescent="0.2">
      <c r="B22" s="51" t="s">
        <v>75</v>
      </c>
      <c r="C22" s="48" t="s">
        <v>76</v>
      </c>
      <c r="D22" s="20" t="s">
        <v>51</v>
      </c>
      <c r="E22" s="27" t="s">
        <v>77</v>
      </c>
      <c r="F22" s="20" t="s">
        <v>78</v>
      </c>
      <c r="G22" s="52" t="s">
        <v>79</v>
      </c>
      <c r="H22" s="22">
        <v>23800</v>
      </c>
      <c r="I22" s="23">
        <v>1</v>
      </c>
      <c r="J22" s="53">
        <v>2</v>
      </c>
      <c r="K22" s="24">
        <f t="shared" si="1"/>
        <v>47600</v>
      </c>
      <c r="L22" s="25" t="s">
        <v>69</v>
      </c>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row>
    <row r="23" spans="2:51" s="61" customFormat="1" ht="38.25" x14ac:dyDescent="0.2">
      <c r="B23" s="54" t="s">
        <v>80</v>
      </c>
      <c r="C23" s="55" t="s">
        <v>81</v>
      </c>
      <c r="D23" s="56" t="s">
        <v>51</v>
      </c>
      <c r="E23" s="27" t="s">
        <v>82</v>
      </c>
      <c r="F23" s="56" t="s">
        <v>67</v>
      </c>
      <c r="G23" s="52" t="s">
        <v>83</v>
      </c>
      <c r="H23" s="22">
        <v>18683</v>
      </c>
      <c r="I23" s="57" t="s">
        <v>84</v>
      </c>
      <c r="J23" s="58">
        <v>33</v>
      </c>
      <c r="K23" s="24">
        <f t="shared" si="1"/>
        <v>616539</v>
      </c>
      <c r="L23" s="59" t="s">
        <v>69</v>
      </c>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row>
    <row r="24" spans="2:51" s="61" customFormat="1" ht="25.5" x14ac:dyDescent="0.2">
      <c r="B24" s="54" t="s">
        <v>85</v>
      </c>
      <c r="C24" s="55" t="s">
        <v>86</v>
      </c>
      <c r="D24" s="56" t="s">
        <v>51</v>
      </c>
      <c r="E24" s="27" t="s">
        <v>87</v>
      </c>
      <c r="F24" s="56" t="s">
        <v>67</v>
      </c>
      <c r="G24" s="52" t="s">
        <v>79</v>
      </c>
      <c r="H24" s="22">
        <v>29750</v>
      </c>
      <c r="I24" s="57">
        <v>1</v>
      </c>
      <c r="J24" s="58">
        <v>7</v>
      </c>
      <c r="K24" s="24">
        <f t="shared" si="1"/>
        <v>208250</v>
      </c>
      <c r="L24" s="59" t="s">
        <v>69</v>
      </c>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row>
    <row r="25" spans="2:51" s="26" customFormat="1" ht="42" customHeight="1" x14ac:dyDescent="0.2">
      <c r="B25" s="315" t="s">
        <v>88</v>
      </c>
      <c r="C25" s="317" t="s">
        <v>89</v>
      </c>
      <c r="D25" s="319" t="s">
        <v>90</v>
      </c>
      <c r="E25" s="321" t="s">
        <v>91</v>
      </c>
      <c r="F25" s="20" t="s">
        <v>73</v>
      </c>
      <c r="G25" s="323" t="s">
        <v>92</v>
      </c>
      <c r="H25" s="22">
        <v>52731</v>
      </c>
      <c r="I25" s="23" t="s">
        <v>93</v>
      </c>
      <c r="J25" s="53">
        <v>34</v>
      </c>
      <c r="K25" s="24">
        <f t="shared" si="1"/>
        <v>1792854</v>
      </c>
      <c r="L25" s="325" t="s">
        <v>69</v>
      </c>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row>
    <row r="26" spans="2:51" s="26" customFormat="1" ht="24" customHeight="1" thickBot="1" x14ac:dyDescent="0.25">
      <c r="B26" s="316"/>
      <c r="C26" s="318"/>
      <c r="D26" s="320"/>
      <c r="E26" s="322"/>
      <c r="F26" s="33" t="s">
        <v>67</v>
      </c>
      <c r="G26" s="324"/>
      <c r="H26" s="35">
        <v>48113</v>
      </c>
      <c r="I26" s="36" t="s">
        <v>94</v>
      </c>
      <c r="J26" s="62">
        <v>44</v>
      </c>
      <c r="K26" s="37">
        <f t="shared" si="1"/>
        <v>2116972</v>
      </c>
      <c r="L26" s="326"/>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row>
    <row r="27" spans="2:51" x14ac:dyDescent="0.2">
      <c r="B27" s="63" t="s">
        <v>95</v>
      </c>
      <c r="C27" s="63"/>
      <c r="D27" s="63"/>
      <c r="E27" s="63"/>
      <c r="F27" s="63"/>
      <c r="G27" s="63"/>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row>
    <row r="28" spans="2:51" x14ac:dyDescent="0.2">
      <c r="B28" s="63" t="s">
        <v>96</v>
      </c>
      <c r="C28" s="63"/>
      <c r="D28" s="63"/>
      <c r="E28" s="63"/>
      <c r="F28" s="63"/>
      <c r="G28" s="63"/>
      <c r="L28" s="45"/>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row>
    <row r="29" spans="2:51" x14ac:dyDescent="0.2">
      <c r="B29" s="63"/>
      <c r="C29" s="63"/>
      <c r="D29" s="63"/>
      <c r="E29" s="63"/>
      <c r="F29" s="63"/>
      <c r="G29" s="63"/>
      <c r="L29" s="45"/>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row>
    <row r="30" spans="2:51" x14ac:dyDescent="0.2">
      <c r="B30" s="63" t="s">
        <v>97</v>
      </c>
      <c r="C30" s="63"/>
      <c r="D30" s="63"/>
      <c r="E30" s="63"/>
      <c r="F30" s="63"/>
      <c r="G30" s="63"/>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row>
    <row r="31" spans="2:51" x14ac:dyDescent="0.2">
      <c r="B31" s="63" t="s">
        <v>98</v>
      </c>
      <c r="C31" s="63"/>
      <c r="D31" s="63"/>
      <c r="E31" s="63"/>
      <c r="F31" s="63"/>
      <c r="G31" s="63"/>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row>
    <row r="32" spans="2:51" ht="12.75" customHeight="1" x14ac:dyDescent="0.2">
      <c r="B32" s="63" t="s">
        <v>99</v>
      </c>
      <c r="C32" s="63"/>
      <c r="D32" s="63"/>
      <c r="E32" s="63"/>
      <c r="F32" s="63"/>
      <c r="G32" s="63"/>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row>
    <row r="33" spans="2:51" x14ac:dyDescent="0.2">
      <c r="B33" s="63" t="s">
        <v>100</v>
      </c>
      <c r="C33" s="63"/>
      <c r="D33" s="63"/>
      <c r="E33" s="63"/>
      <c r="F33" s="63"/>
      <c r="G33" s="63"/>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row>
    <row r="34" spans="2:51" x14ac:dyDescent="0.2">
      <c r="B34" s="63" t="s">
        <v>101</v>
      </c>
      <c r="C34" s="63"/>
      <c r="D34" s="63"/>
      <c r="E34" s="63"/>
      <c r="F34" s="63"/>
      <c r="G34" s="63"/>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row>
    <row r="35" spans="2:51" x14ac:dyDescent="0.2">
      <c r="B35" s="63" t="s">
        <v>102</v>
      </c>
      <c r="C35" s="63"/>
      <c r="D35" s="63"/>
      <c r="E35" s="63"/>
      <c r="F35" s="63"/>
      <c r="G35" s="63"/>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row>
    <row r="36" spans="2:51" x14ac:dyDescent="0.2">
      <c r="B36" s="63"/>
      <c r="C36" s="63"/>
      <c r="D36" s="63"/>
      <c r="E36" s="63"/>
      <c r="F36" s="63"/>
      <c r="G36" s="63"/>
    </row>
  </sheetData>
  <mergeCells count="22">
    <mergeCell ref="H6:J6"/>
    <mergeCell ref="K6:K7"/>
    <mergeCell ref="B18:B19"/>
    <mergeCell ref="C18:C19"/>
    <mergeCell ref="D18:D19"/>
    <mergeCell ref="E18:E19"/>
    <mergeCell ref="F18:F19"/>
    <mergeCell ref="G18:G19"/>
    <mergeCell ref="I18:K18"/>
    <mergeCell ref="B6:B7"/>
    <mergeCell ref="C6:C7"/>
    <mergeCell ref="D6:D7"/>
    <mergeCell ref="E6:E7"/>
    <mergeCell ref="F6:F7"/>
    <mergeCell ref="G6:G7"/>
    <mergeCell ref="L18:L19"/>
    <mergeCell ref="B25:B26"/>
    <mergeCell ref="C25:C26"/>
    <mergeCell ref="D25:D26"/>
    <mergeCell ref="E25:E26"/>
    <mergeCell ref="G25:G26"/>
    <mergeCell ref="L25:L26"/>
  </mergeCells>
  <hyperlinks>
    <hyperlink ref="H3" r:id="rId1"/>
    <hyperlink ref="H4" r:id="rId2"/>
  </hyperlinks>
  <pageMargins left="0.25" right="0.25" top="0.75" bottom="0.75" header="0.3" footer="0.3"/>
  <pageSetup paperSize="9" scale="37" orientation="landscape" r:id="rId3"/>
  <headerFooter alignWithMargins="0">
    <oddFooter xml:space="preserve">&amp;L&amp;G&amp;C&amp;"Calibri,полужирный"&amp;7ЗА ДОПОЛНИТЕЛЬНОЙ ИНФОРМАЦИЕЙ, ПОЖАЛУЙСТА, ОБРАЩАЙТЕСЬ: 
ЗАО «МЕДИА ПЛЮС». 
Москва, ул. Станиславского, 21/5 
Тел. (495) 620-4664 Факс 627-1144&amp;"Arial Cyr,обычный"
</oddFoot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2:AE42"/>
  <sheetViews>
    <sheetView zoomScale="70" zoomScaleNormal="70" zoomScaleSheetLayoutView="70" workbookViewId="0">
      <selection activeCell="G2" sqref="G2:G4"/>
    </sheetView>
  </sheetViews>
  <sheetFormatPr defaultColWidth="23.28515625" defaultRowHeight="12.75" x14ac:dyDescent="0.2"/>
  <cols>
    <col min="1" max="1" width="2.140625" style="2" customWidth="1"/>
    <col min="2" max="2" width="23.7109375" style="5" customWidth="1"/>
    <col min="3" max="3" width="17.7109375" style="3" customWidth="1"/>
    <col min="4" max="4" width="23.7109375" style="4" customWidth="1"/>
    <col min="5" max="5" width="32" style="4" customWidth="1"/>
    <col min="6" max="6" width="65.85546875" style="2" customWidth="1"/>
    <col min="7" max="7" width="19.28515625" style="2" customWidth="1"/>
    <col min="8" max="8" width="20.28515625" style="3" customWidth="1"/>
    <col min="9" max="9" width="30.7109375" style="2" customWidth="1"/>
    <col min="10" max="10" width="23.85546875" style="2" customWidth="1"/>
    <col min="11" max="11" width="30.5703125" style="2" customWidth="1"/>
    <col min="12" max="12" width="36.42578125" style="2" customWidth="1"/>
    <col min="13" max="16384" width="23.28515625" style="2"/>
  </cols>
  <sheetData>
    <row r="2" spans="1:31" ht="30" x14ac:dyDescent="0.4">
      <c r="B2" s="6" t="s">
        <v>103</v>
      </c>
      <c r="G2" s="449" t="s">
        <v>528</v>
      </c>
      <c r="L2" s="11"/>
      <c r="M2" s="11"/>
      <c r="N2" s="11"/>
      <c r="O2" s="11"/>
      <c r="P2" s="11"/>
      <c r="Q2" s="11"/>
      <c r="R2" s="11"/>
      <c r="S2" s="11"/>
      <c r="T2" s="11"/>
      <c r="U2" s="11"/>
      <c r="V2" s="11"/>
      <c r="W2" s="11"/>
      <c r="X2" s="11"/>
      <c r="Y2" s="11"/>
      <c r="Z2" s="11"/>
      <c r="AA2" s="11"/>
      <c r="AB2" s="11"/>
      <c r="AC2" s="11"/>
      <c r="AD2" s="11"/>
      <c r="AE2" s="11"/>
    </row>
    <row r="3" spans="1:31" ht="18" x14ac:dyDescent="0.25">
      <c r="B3" s="1" t="s">
        <v>527</v>
      </c>
      <c r="G3" s="450" t="s">
        <v>529</v>
      </c>
      <c r="L3" s="11"/>
      <c r="M3" s="11"/>
      <c r="N3" s="11"/>
      <c r="O3" s="11"/>
      <c r="P3" s="11"/>
      <c r="Q3" s="11"/>
      <c r="R3" s="11"/>
      <c r="S3" s="11"/>
      <c r="T3" s="11"/>
      <c r="U3" s="11"/>
      <c r="V3" s="11"/>
      <c r="W3" s="11"/>
      <c r="X3" s="11"/>
      <c r="Y3" s="11"/>
      <c r="Z3" s="11"/>
      <c r="AA3" s="11"/>
      <c r="AB3" s="11"/>
      <c r="AC3" s="11"/>
      <c r="AD3" s="11"/>
      <c r="AE3" s="11"/>
    </row>
    <row r="4" spans="1:31" ht="18" x14ac:dyDescent="0.25">
      <c r="B4" s="64"/>
      <c r="G4" s="450" t="s">
        <v>530</v>
      </c>
      <c r="L4" s="11"/>
      <c r="M4" s="11"/>
      <c r="N4" s="11"/>
      <c r="O4" s="11"/>
      <c r="P4" s="11"/>
      <c r="Q4" s="11"/>
      <c r="R4" s="11"/>
      <c r="S4" s="11"/>
      <c r="T4" s="11"/>
      <c r="U4" s="11"/>
      <c r="V4" s="11"/>
      <c r="W4" s="11"/>
      <c r="X4" s="11"/>
      <c r="Y4" s="11"/>
      <c r="Z4" s="11"/>
      <c r="AA4" s="11"/>
      <c r="AB4" s="11"/>
      <c r="AC4" s="11"/>
      <c r="AD4" s="11"/>
      <c r="AE4" s="11"/>
    </row>
    <row r="5" spans="1:31" ht="13.5" thickBot="1" x14ac:dyDescent="0.25">
      <c r="B5" s="65" t="s">
        <v>1</v>
      </c>
      <c r="K5" s="66"/>
      <c r="L5" s="11"/>
      <c r="M5" s="11"/>
      <c r="N5" s="11"/>
      <c r="O5" s="11"/>
      <c r="P5" s="11"/>
      <c r="Q5" s="11"/>
      <c r="R5" s="11"/>
      <c r="S5" s="11"/>
      <c r="T5" s="11"/>
      <c r="U5" s="11"/>
      <c r="V5" s="11"/>
      <c r="W5" s="11"/>
      <c r="X5" s="11"/>
      <c r="Y5" s="11"/>
      <c r="Z5" s="11"/>
      <c r="AA5" s="11"/>
      <c r="AB5" s="11"/>
      <c r="AC5" s="11"/>
      <c r="AD5" s="11"/>
      <c r="AE5" s="11"/>
    </row>
    <row r="6" spans="1:31" s="3" customFormat="1" ht="29.25" customHeight="1" x14ac:dyDescent="0.2">
      <c r="B6" s="332" t="s">
        <v>2</v>
      </c>
      <c r="C6" s="360" t="s">
        <v>4</v>
      </c>
      <c r="D6" s="360" t="s">
        <v>5</v>
      </c>
      <c r="E6" s="360" t="s">
        <v>6</v>
      </c>
      <c r="F6" s="334" t="s">
        <v>7</v>
      </c>
      <c r="G6" s="327" t="s">
        <v>8</v>
      </c>
      <c r="H6" s="328"/>
      <c r="I6" s="329"/>
      <c r="J6" s="313" t="s">
        <v>9</v>
      </c>
      <c r="M6" s="67"/>
      <c r="N6" s="67"/>
      <c r="O6" s="67"/>
      <c r="P6" s="67"/>
      <c r="Q6" s="67"/>
      <c r="R6" s="67"/>
      <c r="S6" s="67"/>
      <c r="T6" s="67"/>
      <c r="U6" s="67"/>
      <c r="V6" s="67"/>
      <c r="W6" s="67"/>
      <c r="X6" s="67"/>
      <c r="Y6" s="67"/>
      <c r="Z6" s="67"/>
      <c r="AA6" s="67"/>
      <c r="AB6" s="67"/>
      <c r="AC6" s="67"/>
      <c r="AD6" s="67"/>
      <c r="AE6" s="67"/>
    </row>
    <row r="7" spans="1:31" s="3" customFormat="1" ht="75" x14ac:dyDescent="0.2">
      <c r="B7" s="333"/>
      <c r="C7" s="361"/>
      <c r="D7" s="361"/>
      <c r="E7" s="361"/>
      <c r="F7" s="336"/>
      <c r="G7" s="17" t="s">
        <v>10</v>
      </c>
      <c r="H7" s="17" t="s">
        <v>11</v>
      </c>
      <c r="I7" s="17" t="s">
        <v>12</v>
      </c>
      <c r="J7" s="314"/>
      <c r="L7" s="67"/>
      <c r="M7" s="67"/>
      <c r="N7" s="67"/>
      <c r="O7" s="67"/>
      <c r="P7" s="67"/>
      <c r="Q7" s="67"/>
      <c r="R7" s="67"/>
      <c r="S7" s="67"/>
      <c r="T7" s="67"/>
      <c r="U7" s="67"/>
      <c r="V7" s="67"/>
      <c r="W7" s="67"/>
      <c r="X7" s="67"/>
      <c r="Y7" s="67"/>
      <c r="Z7" s="67"/>
      <c r="AA7" s="67"/>
      <c r="AB7" s="67"/>
      <c r="AC7" s="67"/>
      <c r="AD7" s="67"/>
    </row>
    <row r="8" spans="1:31" s="3" customFormat="1" ht="63.75" x14ac:dyDescent="0.2">
      <c r="B8" s="68" t="s">
        <v>104</v>
      </c>
      <c r="C8" s="27" t="s">
        <v>15</v>
      </c>
      <c r="D8" s="27" t="s">
        <v>105</v>
      </c>
      <c r="E8" s="27" t="s">
        <v>106</v>
      </c>
      <c r="F8" s="27" t="s">
        <v>107</v>
      </c>
      <c r="G8" s="22">
        <v>92610</v>
      </c>
      <c r="H8" s="69">
        <v>5</v>
      </c>
      <c r="I8" s="24">
        <f>G8*H8</f>
        <v>463050</v>
      </c>
      <c r="J8" s="70" t="s">
        <v>108</v>
      </c>
      <c r="L8" s="67"/>
      <c r="M8" s="67"/>
      <c r="N8" s="67"/>
      <c r="O8" s="67"/>
      <c r="P8" s="67"/>
      <c r="Q8" s="67"/>
      <c r="R8" s="67"/>
      <c r="S8" s="67"/>
      <c r="T8" s="67"/>
      <c r="U8" s="67"/>
      <c r="V8" s="67"/>
      <c r="W8" s="67"/>
      <c r="X8" s="67"/>
      <c r="Y8" s="67"/>
      <c r="Z8" s="67"/>
      <c r="AA8" s="67"/>
      <c r="AB8" s="67"/>
      <c r="AC8" s="67"/>
      <c r="AD8" s="67"/>
    </row>
    <row r="9" spans="1:31" s="26" customFormat="1" ht="78" x14ac:dyDescent="0.2">
      <c r="B9" s="337" t="s">
        <v>109</v>
      </c>
      <c r="C9" s="358" t="s">
        <v>15</v>
      </c>
      <c r="D9" s="342" t="s">
        <v>110</v>
      </c>
      <c r="E9" s="359" t="s">
        <v>111</v>
      </c>
      <c r="F9" s="27" t="s">
        <v>112</v>
      </c>
      <c r="G9" s="22">
        <v>223300</v>
      </c>
      <c r="H9" s="69">
        <v>5</v>
      </c>
      <c r="I9" s="24">
        <f>G9*H9</f>
        <v>1116500</v>
      </c>
      <c r="J9" s="70" t="s">
        <v>108</v>
      </c>
      <c r="K9" s="3"/>
      <c r="L9" s="11"/>
      <c r="M9" s="11"/>
      <c r="N9" s="11"/>
      <c r="O9" s="11"/>
      <c r="P9" s="11"/>
      <c r="Q9" s="11"/>
      <c r="R9" s="11"/>
      <c r="S9" s="11"/>
      <c r="T9" s="11"/>
      <c r="U9" s="11"/>
      <c r="V9" s="11"/>
      <c r="W9" s="11"/>
      <c r="X9" s="11"/>
      <c r="Y9" s="11"/>
      <c r="Z9" s="11"/>
      <c r="AA9" s="11"/>
      <c r="AB9" s="11"/>
      <c r="AC9" s="11"/>
      <c r="AD9" s="11"/>
    </row>
    <row r="10" spans="1:31" s="26" customFormat="1" ht="38.25" x14ac:dyDescent="0.2">
      <c r="B10" s="337"/>
      <c r="C10" s="358"/>
      <c r="D10" s="342"/>
      <c r="E10" s="359"/>
      <c r="F10" s="27" t="s">
        <v>113</v>
      </c>
      <c r="G10" s="22">
        <v>46200</v>
      </c>
      <c r="H10" s="23">
        <v>5</v>
      </c>
      <c r="I10" s="24">
        <f t="shared" ref="I10:I15" si="0">G10*H10</f>
        <v>231000</v>
      </c>
      <c r="J10" s="71" t="s">
        <v>114</v>
      </c>
      <c r="K10" s="3"/>
      <c r="L10" s="11"/>
      <c r="M10" s="11"/>
      <c r="N10" s="11"/>
      <c r="O10" s="11"/>
      <c r="P10" s="11"/>
      <c r="Q10" s="11"/>
      <c r="R10" s="11"/>
      <c r="S10" s="11"/>
      <c r="T10" s="11"/>
      <c r="U10" s="11"/>
      <c r="V10" s="11"/>
      <c r="W10" s="11"/>
      <c r="X10" s="11"/>
      <c r="Y10" s="11"/>
      <c r="Z10" s="11"/>
      <c r="AA10" s="11"/>
      <c r="AB10" s="11"/>
      <c r="AC10" s="11"/>
      <c r="AD10" s="11"/>
    </row>
    <row r="11" spans="1:31" s="26" customFormat="1" ht="72" customHeight="1" x14ac:dyDescent="0.2">
      <c r="A11" s="72"/>
      <c r="B11" s="337"/>
      <c r="C11" s="358"/>
      <c r="D11" s="342"/>
      <c r="E11" s="359"/>
      <c r="F11" s="27" t="s">
        <v>115</v>
      </c>
      <c r="G11" s="22">
        <v>141166</v>
      </c>
      <c r="H11" s="23">
        <v>5</v>
      </c>
      <c r="I11" s="24">
        <f t="shared" si="0"/>
        <v>705830</v>
      </c>
      <c r="J11" s="71" t="s">
        <v>116</v>
      </c>
      <c r="K11" s="3"/>
      <c r="L11" s="11"/>
      <c r="M11" s="11"/>
      <c r="N11" s="11"/>
      <c r="O11" s="11"/>
      <c r="P11" s="11"/>
      <c r="Q11" s="11"/>
      <c r="R11" s="11"/>
      <c r="S11" s="11"/>
      <c r="T11" s="11"/>
      <c r="U11" s="11"/>
      <c r="V11" s="11"/>
      <c r="W11" s="11"/>
      <c r="X11" s="11"/>
      <c r="Y11" s="11"/>
      <c r="Z11" s="11"/>
      <c r="AA11" s="11"/>
      <c r="AB11" s="11"/>
      <c r="AC11" s="11"/>
      <c r="AD11" s="11"/>
    </row>
    <row r="12" spans="1:31" s="26" customFormat="1" ht="76.5" hidden="1" x14ac:dyDescent="0.2">
      <c r="A12" s="72"/>
      <c r="B12" s="68" t="s">
        <v>117</v>
      </c>
      <c r="C12" s="73" t="s">
        <v>15</v>
      </c>
      <c r="D12" s="27" t="s">
        <v>45</v>
      </c>
      <c r="E12" s="74" t="s">
        <v>118</v>
      </c>
      <c r="F12" s="27" t="s">
        <v>119</v>
      </c>
      <c r="G12" s="22">
        <v>98816</v>
      </c>
      <c r="H12" s="23">
        <v>5</v>
      </c>
      <c r="I12" s="24">
        <f t="shared" si="0"/>
        <v>494080</v>
      </c>
      <c r="J12" s="71" t="s">
        <v>120</v>
      </c>
      <c r="L12" s="75"/>
      <c r="M12" s="11"/>
      <c r="N12" s="11"/>
      <c r="O12" s="11"/>
      <c r="P12" s="11"/>
      <c r="Q12" s="11"/>
      <c r="R12" s="11"/>
      <c r="S12" s="11"/>
      <c r="T12" s="11"/>
      <c r="U12" s="11"/>
      <c r="V12" s="11"/>
      <c r="W12" s="11"/>
      <c r="X12" s="11"/>
      <c r="Y12" s="11"/>
      <c r="Z12" s="11"/>
      <c r="AA12" s="11"/>
      <c r="AB12" s="11"/>
      <c r="AC12" s="11"/>
      <c r="AD12" s="11"/>
      <c r="AE12" s="11"/>
    </row>
    <row r="13" spans="1:31" s="26" customFormat="1" ht="51" x14ac:dyDescent="0.2">
      <c r="A13" s="72"/>
      <c r="B13" s="68" t="s">
        <v>121</v>
      </c>
      <c r="C13" s="20" t="s">
        <v>51</v>
      </c>
      <c r="D13" s="27" t="s">
        <v>45</v>
      </c>
      <c r="E13" s="27" t="s">
        <v>122</v>
      </c>
      <c r="F13" s="27" t="s">
        <v>123</v>
      </c>
      <c r="G13" s="22">
        <v>47000</v>
      </c>
      <c r="H13" s="23">
        <v>7</v>
      </c>
      <c r="I13" s="24">
        <f t="shared" si="0"/>
        <v>329000</v>
      </c>
      <c r="J13" s="71" t="s">
        <v>124</v>
      </c>
      <c r="K13" s="3"/>
      <c r="L13" s="11"/>
      <c r="M13" s="11"/>
      <c r="N13" s="11"/>
      <c r="O13" s="11"/>
      <c r="P13" s="11"/>
      <c r="Q13" s="11"/>
      <c r="R13" s="11"/>
      <c r="S13" s="11"/>
      <c r="T13" s="11"/>
      <c r="U13" s="11"/>
      <c r="V13" s="11"/>
      <c r="W13" s="11"/>
      <c r="X13" s="11"/>
      <c r="Y13" s="11"/>
      <c r="Z13" s="11"/>
      <c r="AA13" s="11"/>
      <c r="AB13" s="11"/>
      <c r="AC13" s="11"/>
      <c r="AD13" s="11"/>
    </row>
    <row r="14" spans="1:31" s="26" customFormat="1" ht="63.75" x14ac:dyDescent="0.2">
      <c r="A14" s="72"/>
      <c r="B14" s="68" t="s">
        <v>125</v>
      </c>
      <c r="C14" s="20" t="s">
        <v>15</v>
      </c>
      <c r="D14" s="27"/>
      <c r="E14" s="27" t="s">
        <v>126</v>
      </c>
      <c r="F14" s="27" t="s">
        <v>127</v>
      </c>
      <c r="G14" s="22">
        <v>53666</v>
      </c>
      <c r="H14" s="23">
        <v>7</v>
      </c>
      <c r="I14" s="24">
        <f t="shared" si="0"/>
        <v>375662</v>
      </c>
      <c r="J14" s="71" t="s">
        <v>128</v>
      </c>
      <c r="K14" s="3"/>
      <c r="L14" s="11"/>
      <c r="M14" s="11"/>
      <c r="N14" s="11"/>
      <c r="O14" s="11"/>
      <c r="P14" s="11"/>
      <c r="Q14" s="11"/>
      <c r="R14" s="11"/>
      <c r="S14" s="11"/>
      <c r="T14" s="11"/>
      <c r="U14" s="11"/>
      <c r="V14" s="11"/>
      <c r="W14" s="11"/>
      <c r="X14" s="11"/>
      <c r="Y14" s="11"/>
      <c r="Z14" s="11"/>
      <c r="AA14" s="11"/>
      <c r="AB14" s="11"/>
      <c r="AC14" s="11"/>
      <c r="AD14" s="11"/>
    </row>
    <row r="15" spans="1:31" ht="51.75" thickBot="1" x14ac:dyDescent="0.25">
      <c r="A15" s="72"/>
      <c r="B15" s="76" t="s">
        <v>129</v>
      </c>
      <c r="C15" s="33" t="s">
        <v>15</v>
      </c>
      <c r="D15" s="34" t="s">
        <v>45</v>
      </c>
      <c r="E15" s="34" t="s">
        <v>130</v>
      </c>
      <c r="F15" s="34" t="s">
        <v>123</v>
      </c>
      <c r="G15" s="35">
        <v>49000</v>
      </c>
      <c r="H15" s="36">
        <v>1</v>
      </c>
      <c r="I15" s="37">
        <f t="shared" si="0"/>
        <v>49000</v>
      </c>
      <c r="J15" s="77" t="s">
        <v>128</v>
      </c>
      <c r="K15" s="45"/>
      <c r="L15" s="11"/>
      <c r="M15" s="11"/>
      <c r="N15" s="11"/>
      <c r="O15" s="11"/>
      <c r="P15" s="11"/>
      <c r="Q15" s="11"/>
      <c r="R15" s="11"/>
      <c r="S15" s="11"/>
      <c r="T15" s="11"/>
      <c r="U15" s="11"/>
      <c r="V15" s="11"/>
      <c r="W15" s="11"/>
      <c r="X15" s="11"/>
      <c r="Y15" s="11"/>
      <c r="Z15" s="11"/>
      <c r="AA15" s="11"/>
      <c r="AB15" s="11"/>
      <c r="AC15" s="11"/>
      <c r="AD15" s="11"/>
    </row>
    <row r="16" spans="1:31" x14ac:dyDescent="0.2">
      <c r="A16" s="72"/>
      <c r="B16" s="41"/>
      <c r="C16" s="41"/>
      <c r="D16" s="42"/>
      <c r="E16" s="42"/>
      <c r="F16" s="40"/>
      <c r="G16" s="44"/>
      <c r="H16" s="43"/>
      <c r="I16" s="40"/>
      <c r="K16" s="66"/>
      <c r="L16" s="45"/>
      <c r="M16" s="11"/>
      <c r="N16" s="11"/>
      <c r="O16" s="11"/>
      <c r="P16" s="11"/>
      <c r="Q16" s="11"/>
      <c r="R16" s="11"/>
      <c r="S16" s="11"/>
      <c r="T16" s="11"/>
      <c r="U16" s="11"/>
      <c r="V16" s="11"/>
      <c r="W16" s="11"/>
      <c r="X16" s="11"/>
      <c r="Y16" s="11"/>
      <c r="Z16" s="11"/>
      <c r="AA16" s="11"/>
      <c r="AB16" s="11"/>
      <c r="AC16" s="11"/>
      <c r="AD16" s="11"/>
      <c r="AE16" s="11"/>
    </row>
    <row r="17" spans="1:31" ht="13.5" thickBot="1" x14ac:dyDescent="0.25">
      <c r="A17" s="72"/>
      <c r="B17" s="65" t="s">
        <v>61</v>
      </c>
      <c r="L17" s="45"/>
      <c r="M17" s="11"/>
      <c r="N17" s="11"/>
      <c r="O17" s="11"/>
      <c r="P17" s="11"/>
      <c r="Q17" s="11"/>
      <c r="R17" s="11"/>
      <c r="S17" s="11"/>
      <c r="T17" s="11"/>
      <c r="U17" s="11"/>
      <c r="V17" s="11"/>
      <c r="W17" s="11"/>
      <c r="X17" s="11"/>
      <c r="Y17" s="11"/>
      <c r="Z17" s="11"/>
      <c r="AA17" s="11"/>
      <c r="AB17" s="11"/>
      <c r="AC17" s="11"/>
      <c r="AD17" s="11"/>
      <c r="AE17" s="11"/>
    </row>
    <row r="18" spans="1:31" s="3" customFormat="1" ht="33.75" customHeight="1" x14ac:dyDescent="0.2">
      <c r="A18" s="72"/>
      <c r="B18" s="353" t="s">
        <v>131</v>
      </c>
      <c r="C18" s="355" t="s">
        <v>4</v>
      </c>
      <c r="D18" s="355" t="s">
        <v>132</v>
      </c>
      <c r="E18" s="355" t="s">
        <v>133</v>
      </c>
      <c r="F18" s="334" t="s">
        <v>7</v>
      </c>
      <c r="G18" s="347" t="s">
        <v>8</v>
      </c>
      <c r="H18" s="348"/>
      <c r="I18" s="348"/>
      <c r="J18" s="349"/>
      <c r="K18" s="350" t="s">
        <v>9</v>
      </c>
      <c r="M18" s="67"/>
      <c r="N18" s="67"/>
      <c r="O18" s="67"/>
      <c r="P18" s="67"/>
      <c r="Q18" s="67"/>
      <c r="R18" s="67"/>
      <c r="S18" s="67"/>
      <c r="T18" s="67"/>
      <c r="U18" s="67"/>
      <c r="V18" s="67"/>
      <c r="W18" s="67"/>
      <c r="X18" s="67"/>
      <c r="Y18" s="67"/>
      <c r="Z18" s="67"/>
      <c r="AA18" s="67"/>
      <c r="AB18" s="67"/>
      <c r="AC18" s="67"/>
      <c r="AD18" s="67"/>
      <c r="AE18" s="67"/>
    </row>
    <row r="19" spans="1:31" s="3" customFormat="1" ht="49.5" customHeight="1" x14ac:dyDescent="0.2">
      <c r="A19" s="72"/>
      <c r="B19" s="354"/>
      <c r="C19" s="356"/>
      <c r="D19" s="357"/>
      <c r="E19" s="357"/>
      <c r="F19" s="336"/>
      <c r="G19" s="17" t="s">
        <v>10</v>
      </c>
      <c r="H19" s="78" t="s">
        <v>63</v>
      </c>
      <c r="I19" s="17" t="s">
        <v>11</v>
      </c>
      <c r="J19" s="17" t="s">
        <v>12</v>
      </c>
      <c r="K19" s="351"/>
      <c r="M19" s="67"/>
      <c r="N19" s="67"/>
      <c r="O19" s="67"/>
      <c r="P19" s="67"/>
      <c r="Q19" s="67"/>
      <c r="R19" s="67"/>
      <c r="S19" s="67"/>
      <c r="T19" s="67"/>
      <c r="U19" s="67"/>
      <c r="V19" s="67"/>
      <c r="W19" s="67"/>
      <c r="X19" s="67"/>
      <c r="Y19" s="67"/>
      <c r="Z19" s="67"/>
      <c r="AA19" s="67"/>
      <c r="AB19" s="67"/>
      <c r="AC19" s="67"/>
      <c r="AD19" s="67"/>
      <c r="AE19" s="67"/>
    </row>
    <row r="20" spans="1:31" s="26" customFormat="1" ht="47.25" customHeight="1" x14ac:dyDescent="0.2">
      <c r="A20" s="72"/>
      <c r="B20" s="352" t="s">
        <v>134</v>
      </c>
      <c r="C20" s="319" t="s">
        <v>51</v>
      </c>
      <c r="D20" s="342" t="s">
        <v>135</v>
      </c>
      <c r="E20" s="20" t="s">
        <v>136</v>
      </c>
      <c r="F20" s="342" t="s">
        <v>137</v>
      </c>
      <c r="G20" s="22">
        <v>7738</v>
      </c>
      <c r="H20" s="23">
        <v>15</v>
      </c>
      <c r="I20" s="79">
        <v>105</v>
      </c>
      <c r="J20" s="24">
        <f>G20*I20</f>
        <v>812490</v>
      </c>
      <c r="K20" s="71" t="s">
        <v>138</v>
      </c>
      <c r="L20" s="11"/>
      <c r="M20" s="11"/>
      <c r="N20" s="11"/>
      <c r="O20" s="11"/>
      <c r="P20" s="11"/>
      <c r="Q20" s="11"/>
      <c r="R20" s="11"/>
      <c r="S20" s="11"/>
      <c r="T20" s="11"/>
      <c r="U20" s="11"/>
      <c r="V20" s="11"/>
      <c r="W20" s="11"/>
      <c r="X20" s="11"/>
      <c r="Y20" s="11"/>
      <c r="Z20" s="11"/>
      <c r="AA20" s="11"/>
      <c r="AB20" s="11"/>
      <c r="AC20" s="11"/>
      <c r="AD20" s="11"/>
    </row>
    <row r="21" spans="1:31" s="26" customFormat="1" ht="47.25" customHeight="1" x14ac:dyDescent="0.2">
      <c r="A21" s="72"/>
      <c r="B21" s="352"/>
      <c r="C21" s="319"/>
      <c r="D21" s="342"/>
      <c r="E21" s="20" t="s">
        <v>139</v>
      </c>
      <c r="F21" s="342"/>
      <c r="G21" s="22">
        <v>7479</v>
      </c>
      <c r="H21" s="23">
        <v>11</v>
      </c>
      <c r="I21" s="79">
        <v>77</v>
      </c>
      <c r="J21" s="24">
        <f t="shared" ref="J21:J30" si="1">G21*I21</f>
        <v>575883</v>
      </c>
      <c r="K21" s="71" t="s">
        <v>138</v>
      </c>
      <c r="L21" s="11"/>
      <c r="M21" s="11"/>
      <c r="N21" s="11"/>
      <c r="O21" s="11"/>
      <c r="P21" s="11"/>
      <c r="Q21" s="11"/>
      <c r="R21" s="11"/>
      <c r="S21" s="11"/>
      <c r="T21" s="11"/>
      <c r="U21" s="11"/>
      <c r="V21" s="11"/>
      <c r="W21" s="11"/>
      <c r="X21" s="11"/>
      <c r="Y21" s="11"/>
      <c r="Z21" s="11"/>
      <c r="AA21" s="11"/>
      <c r="AB21" s="11"/>
      <c r="AC21" s="11"/>
      <c r="AD21" s="11"/>
    </row>
    <row r="22" spans="1:31" s="26" customFormat="1" ht="47.25" customHeight="1" x14ac:dyDescent="0.2">
      <c r="A22" s="72"/>
      <c r="B22" s="352"/>
      <c r="C22" s="344"/>
      <c r="D22" s="342"/>
      <c r="E22" s="20" t="s">
        <v>140</v>
      </c>
      <c r="F22" s="342"/>
      <c r="G22" s="22">
        <v>19345</v>
      </c>
      <c r="H22" s="23">
        <v>6</v>
      </c>
      <c r="I22" s="79">
        <v>30</v>
      </c>
      <c r="J22" s="24">
        <f t="shared" si="1"/>
        <v>580350</v>
      </c>
      <c r="K22" s="71" t="s">
        <v>138</v>
      </c>
      <c r="L22" s="11"/>
      <c r="M22" s="11"/>
      <c r="N22" s="11"/>
      <c r="O22" s="11"/>
      <c r="P22" s="11"/>
      <c r="Q22" s="11"/>
      <c r="R22" s="11"/>
      <c r="S22" s="11"/>
      <c r="T22" s="11"/>
      <c r="U22" s="11"/>
      <c r="V22" s="11"/>
      <c r="W22" s="11"/>
      <c r="X22" s="11"/>
      <c r="Y22" s="11"/>
      <c r="Z22" s="11"/>
      <c r="AA22" s="11"/>
      <c r="AB22" s="11"/>
      <c r="AC22" s="11"/>
      <c r="AD22" s="11"/>
    </row>
    <row r="23" spans="1:31" s="26" customFormat="1" ht="47.25" customHeight="1" x14ac:dyDescent="0.2">
      <c r="A23" s="72"/>
      <c r="B23" s="337" t="s">
        <v>141</v>
      </c>
      <c r="C23" s="319" t="s">
        <v>15</v>
      </c>
      <c r="D23" s="342" t="s">
        <v>142</v>
      </c>
      <c r="E23" s="20" t="s">
        <v>143</v>
      </c>
      <c r="F23" s="342" t="s">
        <v>144</v>
      </c>
      <c r="G23" s="22">
        <v>15780</v>
      </c>
      <c r="H23" s="23">
        <v>7</v>
      </c>
      <c r="I23" s="79">
        <v>35</v>
      </c>
      <c r="J23" s="24">
        <f>G23*I23</f>
        <v>552300</v>
      </c>
      <c r="K23" s="71" t="s">
        <v>138</v>
      </c>
      <c r="L23" s="11"/>
      <c r="M23" s="11"/>
      <c r="N23" s="11"/>
      <c r="O23" s="11"/>
      <c r="P23" s="11"/>
      <c r="Q23" s="11"/>
      <c r="R23" s="11"/>
      <c r="S23" s="11"/>
      <c r="T23" s="11"/>
      <c r="U23" s="11"/>
      <c r="V23" s="11"/>
      <c r="W23" s="11"/>
      <c r="X23" s="11"/>
      <c r="Y23" s="11"/>
      <c r="Z23" s="11"/>
      <c r="AA23" s="11"/>
      <c r="AB23" s="11"/>
      <c r="AC23" s="11"/>
      <c r="AD23" s="11"/>
    </row>
    <row r="24" spans="1:31" s="26" customFormat="1" ht="47.25" customHeight="1" x14ac:dyDescent="0.2">
      <c r="A24" s="72"/>
      <c r="B24" s="337"/>
      <c r="C24" s="344"/>
      <c r="D24" s="342"/>
      <c r="E24" s="27" t="s">
        <v>142</v>
      </c>
      <c r="F24" s="342"/>
      <c r="G24" s="22">
        <v>15314</v>
      </c>
      <c r="H24" s="23" t="s">
        <v>145</v>
      </c>
      <c r="I24" s="79">
        <v>41</v>
      </c>
      <c r="J24" s="24">
        <f t="shared" si="1"/>
        <v>627874</v>
      </c>
      <c r="K24" s="71" t="s">
        <v>138</v>
      </c>
      <c r="L24" s="11"/>
      <c r="M24" s="11"/>
      <c r="N24" s="11"/>
      <c r="O24" s="11"/>
      <c r="P24" s="11"/>
      <c r="Q24" s="11"/>
      <c r="R24" s="11"/>
      <c r="S24" s="11"/>
      <c r="T24" s="11"/>
      <c r="U24" s="11"/>
      <c r="V24" s="11"/>
      <c r="W24" s="11"/>
      <c r="X24" s="11"/>
      <c r="Y24" s="11"/>
      <c r="Z24" s="11"/>
      <c r="AA24" s="11"/>
      <c r="AB24" s="11"/>
      <c r="AC24" s="11"/>
      <c r="AD24" s="11"/>
    </row>
    <row r="25" spans="1:31" s="26" customFormat="1" ht="123.75" customHeight="1" x14ac:dyDescent="0.2">
      <c r="A25" s="72"/>
      <c r="B25" s="337" t="s">
        <v>146</v>
      </c>
      <c r="C25" s="20" t="s">
        <v>15</v>
      </c>
      <c r="D25" s="345" t="s">
        <v>147</v>
      </c>
      <c r="E25" s="80" t="s">
        <v>67</v>
      </c>
      <c r="F25" s="342" t="s">
        <v>148</v>
      </c>
      <c r="G25" s="22">
        <v>48936</v>
      </c>
      <c r="H25" s="81" t="s">
        <v>149</v>
      </c>
      <c r="I25" s="79">
        <v>77</v>
      </c>
      <c r="J25" s="24">
        <f>G25*I25</f>
        <v>3768072</v>
      </c>
      <c r="K25" s="71" t="s">
        <v>138</v>
      </c>
      <c r="L25" s="11"/>
      <c r="M25" s="11"/>
      <c r="N25" s="11"/>
      <c r="O25" s="11"/>
      <c r="P25" s="11"/>
      <c r="Q25" s="11"/>
      <c r="R25" s="11"/>
      <c r="S25" s="11"/>
      <c r="T25" s="11"/>
      <c r="U25" s="11"/>
      <c r="V25" s="11"/>
      <c r="W25" s="11"/>
      <c r="X25" s="11"/>
      <c r="Y25" s="11"/>
      <c r="Z25" s="11"/>
      <c r="AA25" s="11"/>
      <c r="AB25" s="11"/>
      <c r="AC25" s="11"/>
      <c r="AD25" s="11"/>
    </row>
    <row r="26" spans="1:31" s="26" customFormat="1" ht="112.5" customHeight="1" x14ac:dyDescent="0.2">
      <c r="A26" s="72"/>
      <c r="B26" s="337"/>
      <c r="C26" s="20" t="s">
        <v>15</v>
      </c>
      <c r="D26" s="346"/>
      <c r="E26" s="28" t="s">
        <v>150</v>
      </c>
      <c r="F26" s="342"/>
      <c r="G26" s="22">
        <v>48936</v>
      </c>
      <c r="H26" s="81">
        <v>4</v>
      </c>
      <c r="I26" s="79">
        <v>20</v>
      </c>
      <c r="J26" s="24">
        <f t="shared" si="1"/>
        <v>978720</v>
      </c>
      <c r="K26" s="71" t="s">
        <v>138</v>
      </c>
      <c r="L26" s="11"/>
      <c r="M26" s="11"/>
      <c r="N26" s="11"/>
      <c r="O26" s="11"/>
      <c r="P26" s="11"/>
      <c r="Q26" s="11"/>
      <c r="R26" s="11"/>
      <c r="S26" s="11"/>
      <c r="T26" s="11"/>
      <c r="U26" s="11"/>
      <c r="V26" s="11"/>
      <c r="W26" s="11"/>
      <c r="X26" s="11"/>
      <c r="Y26" s="11"/>
      <c r="Z26" s="11"/>
      <c r="AA26" s="11"/>
      <c r="AB26" s="11"/>
      <c r="AC26" s="11"/>
      <c r="AD26" s="11"/>
    </row>
    <row r="27" spans="1:31" s="26" customFormat="1" ht="63.75" x14ac:dyDescent="0.2">
      <c r="A27" s="82"/>
      <c r="B27" s="337" t="s">
        <v>151</v>
      </c>
      <c r="C27" s="319" t="s">
        <v>51</v>
      </c>
      <c r="D27" s="340" t="s">
        <v>152</v>
      </c>
      <c r="E27" s="20" t="s">
        <v>153</v>
      </c>
      <c r="F27" s="342" t="s">
        <v>154</v>
      </c>
      <c r="G27" s="22">
        <v>21534</v>
      </c>
      <c r="H27" s="23" t="s">
        <v>155</v>
      </c>
      <c r="I27" s="79">
        <v>72</v>
      </c>
      <c r="J27" s="24">
        <f>G27*I27</f>
        <v>1550448</v>
      </c>
      <c r="K27" s="71" t="s">
        <v>138</v>
      </c>
      <c r="L27" s="11"/>
      <c r="M27" s="11"/>
      <c r="N27" s="11"/>
      <c r="O27" s="11"/>
      <c r="P27" s="11"/>
      <c r="Q27" s="11"/>
      <c r="R27" s="11"/>
      <c r="S27" s="11"/>
      <c r="T27" s="11"/>
      <c r="U27" s="11"/>
      <c r="V27" s="11"/>
      <c r="W27" s="11"/>
      <c r="X27" s="11"/>
      <c r="Y27" s="11"/>
      <c r="Z27" s="11"/>
      <c r="AA27" s="11"/>
      <c r="AB27" s="11"/>
      <c r="AC27" s="11"/>
      <c r="AD27" s="11"/>
    </row>
    <row r="28" spans="1:31" s="26" customFormat="1" ht="43.5" customHeight="1" thickBot="1" x14ac:dyDescent="0.25">
      <c r="A28" s="82"/>
      <c r="B28" s="338"/>
      <c r="C28" s="339"/>
      <c r="D28" s="341"/>
      <c r="E28" s="33" t="s">
        <v>156</v>
      </c>
      <c r="F28" s="343"/>
      <c r="G28" s="35">
        <v>30148</v>
      </c>
      <c r="H28" s="36">
        <v>6</v>
      </c>
      <c r="I28" s="83">
        <v>30</v>
      </c>
      <c r="J28" s="37">
        <f t="shared" si="1"/>
        <v>904440</v>
      </c>
      <c r="K28" s="77" t="s">
        <v>138</v>
      </c>
      <c r="L28" s="11"/>
      <c r="M28" s="11"/>
      <c r="N28" s="11"/>
      <c r="O28" s="11"/>
      <c r="P28" s="11"/>
      <c r="Q28" s="11"/>
      <c r="R28" s="11"/>
      <c r="S28" s="11"/>
      <c r="T28" s="11"/>
      <c r="U28" s="11"/>
      <c r="V28" s="11"/>
      <c r="W28" s="11"/>
      <c r="X28" s="11"/>
      <c r="Y28" s="11"/>
      <c r="Z28" s="11"/>
      <c r="AA28" s="11"/>
      <c r="AB28" s="11"/>
      <c r="AC28" s="11"/>
      <c r="AD28" s="11"/>
    </row>
    <row r="29" spans="1:31" s="26" customFormat="1" ht="90" hidden="1" customHeight="1" x14ac:dyDescent="0.2">
      <c r="A29" s="82"/>
      <c r="B29" s="84" t="s">
        <v>157</v>
      </c>
      <c r="C29" s="85" t="s">
        <v>15</v>
      </c>
      <c r="D29" s="86" t="s">
        <v>158</v>
      </c>
      <c r="E29" s="85" t="s">
        <v>159</v>
      </c>
      <c r="F29" s="30" t="s">
        <v>154</v>
      </c>
      <c r="G29" s="87">
        <v>26833</v>
      </c>
      <c r="H29" s="88">
        <v>3</v>
      </c>
      <c r="I29" s="89">
        <v>21</v>
      </c>
      <c r="J29" s="90">
        <f t="shared" si="1"/>
        <v>563493</v>
      </c>
      <c r="K29" s="91" t="s">
        <v>138</v>
      </c>
      <c r="L29" s="11"/>
      <c r="M29" s="11"/>
      <c r="N29" s="11"/>
      <c r="O29" s="11"/>
      <c r="P29" s="11"/>
      <c r="Q29" s="11"/>
      <c r="R29" s="11"/>
      <c r="S29" s="11"/>
      <c r="T29" s="11"/>
      <c r="U29" s="11"/>
      <c r="V29" s="11"/>
      <c r="W29" s="11"/>
      <c r="X29" s="11"/>
      <c r="Y29" s="11"/>
      <c r="Z29" s="11"/>
      <c r="AA29" s="11"/>
      <c r="AB29" s="11"/>
      <c r="AC29" s="11"/>
      <c r="AD29" s="11"/>
    </row>
    <row r="30" spans="1:31" ht="81" hidden="1" customHeight="1" thickBot="1" x14ac:dyDescent="0.25">
      <c r="A30" s="82"/>
      <c r="B30" s="76" t="s">
        <v>160</v>
      </c>
      <c r="C30" s="33" t="s">
        <v>15</v>
      </c>
      <c r="D30" s="92" t="s">
        <v>161</v>
      </c>
      <c r="E30" s="33" t="s">
        <v>162</v>
      </c>
      <c r="F30" s="34" t="s">
        <v>163</v>
      </c>
      <c r="G30" s="35">
        <v>53900</v>
      </c>
      <c r="H30" s="36">
        <v>1</v>
      </c>
      <c r="I30" s="83">
        <v>5</v>
      </c>
      <c r="J30" s="37">
        <f t="shared" si="1"/>
        <v>269500</v>
      </c>
      <c r="K30" s="77" t="s">
        <v>138</v>
      </c>
      <c r="L30" s="11"/>
      <c r="M30" s="11"/>
      <c r="N30" s="11"/>
      <c r="O30" s="11"/>
      <c r="P30" s="11"/>
      <c r="Q30" s="11"/>
      <c r="R30" s="11"/>
      <c r="S30" s="11"/>
      <c r="T30" s="11"/>
      <c r="U30" s="11"/>
      <c r="V30" s="11"/>
      <c r="W30" s="11"/>
      <c r="X30" s="11"/>
      <c r="Y30" s="11"/>
      <c r="Z30" s="11"/>
      <c r="AA30" s="11"/>
      <c r="AB30" s="11"/>
      <c r="AC30" s="11"/>
      <c r="AD30" s="11"/>
    </row>
    <row r="31" spans="1:31" x14ac:dyDescent="0.2">
      <c r="A31" s="82"/>
      <c r="B31" s="63" t="s">
        <v>95</v>
      </c>
      <c r="K31" s="11"/>
      <c r="L31" s="11"/>
      <c r="M31" s="11"/>
      <c r="N31" s="11"/>
      <c r="O31" s="11"/>
      <c r="P31" s="11"/>
      <c r="Q31" s="11"/>
      <c r="R31" s="11"/>
      <c r="S31" s="11"/>
      <c r="T31" s="11"/>
      <c r="U31" s="11"/>
      <c r="V31" s="11"/>
      <c r="W31" s="11"/>
      <c r="X31" s="11"/>
      <c r="Y31" s="11"/>
      <c r="Z31" s="11"/>
      <c r="AA31" s="11"/>
      <c r="AB31" s="11"/>
      <c r="AC31" s="11"/>
      <c r="AD31" s="11"/>
    </row>
    <row r="32" spans="1:31" x14ac:dyDescent="0.2">
      <c r="A32" s="82"/>
      <c r="B32" s="63" t="s">
        <v>96</v>
      </c>
      <c r="K32" s="11"/>
      <c r="L32" s="11"/>
      <c r="M32" s="11"/>
      <c r="N32" s="11"/>
      <c r="O32" s="11"/>
      <c r="P32" s="11"/>
      <c r="Q32" s="11"/>
      <c r="R32" s="11"/>
      <c r="S32" s="11"/>
      <c r="T32" s="11"/>
      <c r="U32" s="11"/>
      <c r="V32" s="11"/>
      <c r="W32" s="11"/>
      <c r="X32" s="11"/>
      <c r="Y32" s="11"/>
      <c r="Z32" s="11"/>
      <c r="AA32" s="11"/>
      <c r="AB32" s="11"/>
      <c r="AC32" s="11"/>
      <c r="AD32" s="11"/>
    </row>
    <row r="33" spans="2:8" x14ac:dyDescent="0.2">
      <c r="B33" s="64"/>
      <c r="C33" s="2"/>
      <c r="D33" s="2"/>
      <c r="E33" s="2"/>
      <c r="H33" s="2"/>
    </row>
    <row r="34" spans="2:8" x14ac:dyDescent="0.2">
      <c r="B34" s="63" t="s">
        <v>164</v>
      </c>
      <c r="C34" s="2"/>
      <c r="D34" s="2"/>
      <c r="E34" s="2"/>
      <c r="H34" s="2"/>
    </row>
    <row r="35" spans="2:8" x14ac:dyDescent="0.2">
      <c r="B35" s="63" t="s">
        <v>165</v>
      </c>
      <c r="C35" s="2"/>
      <c r="D35" s="2"/>
      <c r="E35" s="2"/>
      <c r="H35" s="2"/>
    </row>
    <row r="36" spans="2:8" x14ac:dyDescent="0.2">
      <c r="B36" s="63" t="s">
        <v>166</v>
      </c>
      <c r="C36" s="2"/>
      <c r="D36" s="2"/>
      <c r="E36" s="2"/>
      <c r="H36" s="2"/>
    </row>
    <row r="37" spans="2:8" x14ac:dyDescent="0.2">
      <c r="B37" s="63"/>
      <c r="C37" s="2"/>
      <c r="D37" s="2"/>
      <c r="E37" s="2"/>
      <c r="H37" s="2"/>
    </row>
    <row r="38" spans="2:8" x14ac:dyDescent="0.2">
      <c r="B38" s="63" t="s">
        <v>167</v>
      </c>
      <c r="C38" s="2"/>
      <c r="D38" s="2"/>
      <c r="E38" s="2"/>
      <c r="H38" s="2"/>
    </row>
    <row r="39" spans="2:8" x14ac:dyDescent="0.2">
      <c r="B39" s="63" t="s">
        <v>168</v>
      </c>
      <c r="C39" s="2"/>
      <c r="D39" s="2"/>
      <c r="E39" s="2"/>
      <c r="H39" s="2"/>
    </row>
    <row r="40" spans="2:8" x14ac:dyDescent="0.2">
      <c r="B40" s="63"/>
    </row>
    <row r="41" spans="2:8" x14ac:dyDescent="0.2">
      <c r="B41" s="63" t="s">
        <v>169</v>
      </c>
      <c r="C41" s="2"/>
      <c r="D41" s="2"/>
      <c r="E41" s="2"/>
      <c r="H41" s="2"/>
    </row>
    <row r="42" spans="2:8" x14ac:dyDescent="0.2">
      <c r="B42" s="63"/>
    </row>
  </sheetData>
  <mergeCells count="33">
    <mergeCell ref="J6:J7"/>
    <mergeCell ref="B9:B11"/>
    <mergeCell ref="C9:C11"/>
    <mergeCell ref="D9:D11"/>
    <mergeCell ref="E9:E11"/>
    <mergeCell ref="B6:B7"/>
    <mergeCell ref="C6:C7"/>
    <mergeCell ref="D6:D7"/>
    <mergeCell ref="E6:E7"/>
    <mergeCell ref="F6:F7"/>
    <mergeCell ref="G6:I6"/>
    <mergeCell ref="G18:J18"/>
    <mergeCell ref="K18:K19"/>
    <mergeCell ref="B20:B22"/>
    <mergeCell ref="C20:C22"/>
    <mergeCell ref="D20:D22"/>
    <mergeCell ref="F20:F22"/>
    <mergeCell ref="B18:B19"/>
    <mergeCell ref="C18:C19"/>
    <mergeCell ref="D18:D19"/>
    <mergeCell ref="E18:E19"/>
    <mergeCell ref="F18:F19"/>
    <mergeCell ref="B27:B28"/>
    <mergeCell ref="C27:C28"/>
    <mergeCell ref="D27:D28"/>
    <mergeCell ref="F27:F28"/>
    <mergeCell ref="B23:B24"/>
    <mergeCell ref="C23:C24"/>
    <mergeCell ref="D23:D24"/>
    <mergeCell ref="F23:F24"/>
    <mergeCell ref="B25:B26"/>
    <mergeCell ref="D25:D26"/>
    <mergeCell ref="F25:F26"/>
  </mergeCells>
  <hyperlinks>
    <hyperlink ref="G3" r:id="rId1"/>
    <hyperlink ref="G4" r:id="rId2"/>
  </hyperlinks>
  <pageMargins left="0.39370078740157483" right="0.39370078740157483" top="0.39370078740157483" bottom="1.1811023622047245" header="0.51181102362204722" footer="0.51181102362204722"/>
  <pageSetup paperSize="9" scale="43" fitToHeight="3" orientation="landscape" r:id="rId3"/>
  <headerFooter alignWithMargins="0">
    <oddFooter xml:space="preserve">&amp;L&amp;G&amp;C&amp;"Calibri,полужирный"&amp;7ЗА ДОПОЛНИТЕЛЬНОЙ ИНФОРМАЦИЕЙ, ПОЖАЛУЙСТА, ОБРАЩАЙТЕСЬ: 
ЗАО «МЕДИА ПЛЮС». 
Москва, ул. Станиславского, 21/5 
Тел. (495) 620-4664 Факс 627-1144&amp;"Arial Cyr,обычный"
</oddFooter>
  </headerFooter>
  <drawing r:id="rId4"/>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2:AE61"/>
  <sheetViews>
    <sheetView topLeftCell="C1" zoomScale="70" zoomScaleNormal="70" zoomScaleSheetLayoutView="70" workbookViewId="0">
      <selection activeCell="F3" sqref="F3"/>
    </sheetView>
  </sheetViews>
  <sheetFormatPr defaultColWidth="23.28515625" defaultRowHeight="12.75" x14ac:dyDescent="0.2"/>
  <cols>
    <col min="1" max="1" width="2.42578125" style="4" customWidth="1"/>
    <col min="2" max="2" width="27.42578125" style="64" customWidth="1"/>
    <col min="3" max="3" width="39.140625" style="5" customWidth="1"/>
    <col min="4" max="4" width="27.5703125" style="5" bestFit="1" customWidth="1"/>
    <col min="5" max="5" width="28" style="4" customWidth="1"/>
    <col min="6" max="6" width="19.28515625" style="5" customWidth="1"/>
    <col min="7" max="7" width="55.5703125" style="4" customWidth="1"/>
    <col min="8" max="8" width="28" style="4" customWidth="1"/>
    <col min="9" max="9" width="17.140625" style="4" customWidth="1"/>
    <col min="10" max="10" width="20.140625" style="4" customWidth="1"/>
    <col min="11" max="11" width="28.85546875" style="4" customWidth="1"/>
    <col min="12" max="12" width="16.42578125" style="4" customWidth="1"/>
    <col min="13" max="13" width="23.7109375" style="4" bestFit="1" customWidth="1"/>
    <col min="14" max="14" width="25" style="4" customWidth="1"/>
    <col min="15" max="16384" width="23.28515625" style="4"/>
  </cols>
  <sheetData>
    <row r="2" spans="2:31" ht="30" x14ac:dyDescent="0.4">
      <c r="B2" s="6" t="s">
        <v>170</v>
      </c>
      <c r="G2" s="449" t="s">
        <v>528</v>
      </c>
    </row>
    <row r="3" spans="2:31" ht="18" x14ac:dyDescent="0.25">
      <c r="B3" s="1" t="s">
        <v>527</v>
      </c>
      <c r="G3" s="450" t="s">
        <v>529</v>
      </c>
      <c r="I3" s="93"/>
    </row>
    <row r="4" spans="2:31" ht="18" x14ac:dyDescent="0.25">
      <c r="G4" s="450" t="s">
        <v>530</v>
      </c>
      <c r="I4" s="94"/>
    </row>
    <row r="5" spans="2:31" ht="18" x14ac:dyDescent="0.25">
      <c r="B5" s="1"/>
      <c r="I5" s="93"/>
    </row>
    <row r="7" spans="2:31" s="2" customFormat="1" ht="13.5" thickBot="1" x14ac:dyDescent="0.25">
      <c r="B7" s="65" t="s">
        <v>1</v>
      </c>
      <c r="C7" s="3"/>
      <c r="D7" s="4"/>
      <c r="E7" s="4"/>
      <c r="H7" s="3"/>
      <c r="K7" s="66"/>
      <c r="L7" s="11"/>
      <c r="M7" s="11"/>
      <c r="N7" s="11"/>
      <c r="O7" s="11"/>
      <c r="P7" s="11"/>
      <c r="Q7" s="11"/>
      <c r="R7" s="11"/>
      <c r="S7" s="11"/>
      <c r="T7" s="11"/>
      <c r="U7" s="11"/>
      <c r="V7" s="11"/>
      <c r="W7" s="11"/>
      <c r="X7" s="11"/>
      <c r="Y7" s="11"/>
      <c r="Z7" s="11"/>
      <c r="AA7" s="11"/>
      <c r="AB7" s="11"/>
      <c r="AC7" s="11"/>
      <c r="AD7" s="11"/>
      <c r="AE7" s="11"/>
    </row>
    <row r="8" spans="2:31" s="95" customFormat="1" ht="45" customHeight="1" x14ac:dyDescent="0.2">
      <c r="B8" s="332" t="s">
        <v>2</v>
      </c>
      <c r="C8" s="334" t="s">
        <v>3</v>
      </c>
      <c r="D8" s="334" t="s">
        <v>4</v>
      </c>
      <c r="E8" s="334" t="s">
        <v>6</v>
      </c>
      <c r="F8" s="355" t="s">
        <v>171</v>
      </c>
      <c r="G8" s="334" t="s">
        <v>7</v>
      </c>
      <c r="H8" s="355" t="s">
        <v>172</v>
      </c>
      <c r="I8" s="347" t="s">
        <v>8</v>
      </c>
      <c r="J8" s="348"/>
      <c r="K8" s="348"/>
      <c r="L8" s="349"/>
      <c r="M8" s="350" t="s">
        <v>9</v>
      </c>
    </row>
    <row r="9" spans="2:31" s="95" customFormat="1" ht="61.5" customHeight="1" x14ac:dyDescent="0.2">
      <c r="B9" s="333"/>
      <c r="C9" s="335"/>
      <c r="D9" s="335"/>
      <c r="E9" s="336"/>
      <c r="F9" s="386"/>
      <c r="G9" s="336"/>
      <c r="H9" s="386"/>
      <c r="I9" s="303" t="s">
        <v>10</v>
      </c>
      <c r="J9" s="78" t="s">
        <v>63</v>
      </c>
      <c r="K9" s="78" t="s">
        <v>11</v>
      </c>
      <c r="L9" s="96" t="s">
        <v>12</v>
      </c>
      <c r="M9" s="351"/>
    </row>
    <row r="10" spans="2:31" s="98" customFormat="1" ht="173.25" customHeight="1" x14ac:dyDescent="0.2">
      <c r="B10" s="381" t="s">
        <v>173</v>
      </c>
      <c r="C10" s="385" t="s">
        <v>174</v>
      </c>
      <c r="D10" s="384" t="s">
        <v>175</v>
      </c>
      <c r="E10" s="359" t="s">
        <v>176</v>
      </c>
      <c r="F10" s="295" t="s">
        <v>177</v>
      </c>
      <c r="G10" s="292" t="s">
        <v>178</v>
      </c>
      <c r="H10" s="296" t="s">
        <v>179</v>
      </c>
      <c r="I10" s="97">
        <v>125440</v>
      </c>
      <c r="J10" s="296">
        <v>1</v>
      </c>
      <c r="K10" s="296">
        <v>5</v>
      </c>
      <c r="L10" s="24">
        <f>I10*K10</f>
        <v>627200</v>
      </c>
      <c r="M10" s="59" t="s">
        <v>180</v>
      </c>
    </row>
    <row r="11" spans="2:31" s="98" customFormat="1" ht="119.25" customHeight="1" x14ac:dyDescent="0.2">
      <c r="B11" s="381"/>
      <c r="C11" s="385"/>
      <c r="D11" s="384"/>
      <c r="E11" s="359"/>
      <c r="F11" s="295" t="s">
        <v>181</v>
      </c>
      <c r="G11" s="296" t="s">
        <v>182</v>
      </c>
      <c r="H11" s="296" t="s">
        <v>179</v>
      </c>
      <c r="I11" s="97">
        <v>86240</v>
      </c>
      <c r="J11" s="296">
        <v>1</v>
      </c>
      <c r="K11" s="296">
        <v>5</v>
      </c>
      <c r="L11" s="24">
        <f t="shared" ref="L11:L13" si="0">I11*K11</f>
        <v>431200</v>
      </c>
      <c r="M11" s="59" t="s">
        <v>183</v>
      </c>
    </row>
    <row r="12" spans="2:31" s="98" customFormat="1" ht="49.5" customHeight="1" thickBot="1" x14ac:dyDescent="0.25">
      <c r="B12" s="389"/>
      <c r="C12" s="390"/>
      <c r="D12" s="391"/>
      <c r="E12" s="392"/>
      <c r="F12" s="99" t="s">
        <v>184</v>
      </c>
      <c r="G12" s="302" t="s">
        <v>185</v>
      </c>
      <c r="H12" s="302" t="s">
        <v>179</v>
      </c>
      <c r="I12" s="100">
        <v>24500</v>
      </c>
      <c r="J12" s="302">
        <v>1</v>
      </c>
      <c r="K12" s="302">
        <v>5</v>
      </c>
      <c r="L12" s="37">
        <f t="shared" si="0"/>
        <v>122500</v>
      </c>
      <c r="M12" s="101" t="s">
        <v>138</v>
      </c>
    </row>
    <row r="13" spans="2:31" s="98" customFormat="1" ht="134.25" customHeight="1" thickBot="1" x14ac:dyDescent="0.25">
      <c r="B13" s="102" t="s">
        <v>186</v>
      </c>
      <c r="C13" s="103" t="s">
        <v>187</v>
      </c>
      <c r="D13" s="104" t="s">
        <v>175</v>
      </c>
      <c r="E13" s="105" t="s">
        <v>188</v>
      </c>
      <c r="F13" s="106" t="s">
        <v>189</v>
      </c>
      <c r="G13" s="105" t="s">
        <v>190</v>
      </c>
      <c r="H13" s="105" t="s">
        <v>179</v>
      </c>
      <c r="I13" s="107">
        <v>86240</v>
      </c>
      <c r="J13" s="105">
        <v>1</v>
      </c>
      <c r="K13" s="105">
        <v>5</v>
      </c>
      <c r="L13" s="108">
        <f t="shared" si="0"/>
        <v>431200</v>
      </c>
      <c r="M13" s="109" t="str">
        <f>M11</f>
        <v>7 300 р. производство пакета спонсорских заставок</v>
      </c>
    </row>
    <row r="14" spans="2:31" s="115" customFormat="1" ht="24" customHeight="1" x14ac:dyDescent="0.2">
      <c r="B14" s="110"/>
      <c r="C14" s="111"/>
      <c r="D14" s="112"/>
      <c r="E14" s="111"/>
      <c r="F14" s="112"/>
      <c r="G14" s="111"/>
      <c r="H14" s="111"/>
      <c r="I14" s="113"/>
      <c r="J14" s="111"/>
      <c r="K14" s="111"/>
      <c r="L14" s="114"/>
      <c r="M14" s="112"/>
      <c r="N14" s="114"/>
    </row>
    <row r="15" spans="2:31" s="115" customFormat="1" ht="19.5" customHeight="1" thickBot="1" x14ac:dyDescent="0.25">
      <c r="B15" s="65" t="s">
        <v>61</v>
      </c>
      <c r="C15" s="111"/>
      <c r="D15" s="112"/>
      <c r="E15" s="111"/>
      <c r="F15" s="112"/>
      <c r="G15" s="111"/>
      <c r="H15" s="111"/>
      <c r="I15" s="113"/>
      <c r="J15" s="111"/>
      <c r="K15" s="111"/>
      <c r="L15" s="114"/>
      <c r="M15" s="112"/>
      <c r="N15" s="114"/>
    </row>
    <row r="16" spans="2:31" s="98" customFormat="1" ht="100.5" customHeight="1" x14ac:dyDescent="0.2">
      <c r="B16" s="116" t="s">
        <v>191</v>
      </c>
      <c r="C16" s="117" t="s">
        <v>192</v>
      </c>
      <c r="D16" s="118" t="s">
        <v>175</v>
      </c>
      <c r="E16" s="119" t="s">
        <v>193</v>
      </c>
      <c r="F16" s="120" t="s">
        <v>194</v>
      </c>
      <c r="G16" s="121" t="s">
        <v>195</v>
      </c>
      <c r="H16" s="121" t="s">
        <v>179</v>
      </c>
      <c r="I16" s="122">
        <v>11760</v>
      </c>
      <c r="J16" s="123">
        <v>1</v>
      </c>
      <c r="K16" s="121">
        <v>5</v>
      </c>
      <c r="L16" s="124">
        <f>I16*K16</f>
        <v>58800</v>
      </c>
      <c r="M16" s="125" t="s">
        <v>138</v>
      </c>
    </row>
    <row r="17" spans="2:21" s="115" customFormat="1" ht="100.5" customHeight="1" x14ac:dyDescent="0.2">
      <c r="B17" s="132" t="s">
        <v>191</v>
      </c>
      <c r="C17" s="296" t="s">
        <v>192</v>
      </c>
      <c r="D17" s="296" t="s">
        <v>175</v>
      </c>
      <c r="E17" s="296" t="s">
        <v>484</v>
      </c>
      <c r="F17" s="296" t="s">
        <v>194</v>
      </c>
      <c r="G17" s="296" t="s">
        <v>195</v>
      </c>
      <c r="H17" s="296" t="s">
        <v>179</v>
      </c>
      <c r="I17" s="97">
        <v>11760</v>
      </c>
      <c r="J17" s="296">
        <v>1</v>
      </c>
      <c r="K17" s="296">
        <v>5</v>
      </c>
      <c r="L17" s="24">
        <f>I17*K17</f>
        <v>58800</v>
      </c>
      <c r="M17" s="133" t="s">
        <v>138</v>
      </c>
    </row>
    <row r="18" spans="2:21" s="127" customFormat="1" ht="100.5" customHeight="1" x14ac:dyDescent="0.2">
      <c r="B18" s="381" t="s">
        <v>196</v>
      </c>
      <c r="C18" s="385" t="s">
        <v>197</v>
      </c>
      <c r="D18" s="301" t="s">
        <v>198</v>
      </c>
      <c r="E18" s="298" t="s">
        <v>199</v>
      </c>
      <c r="F18" s="301" t="s">
        <v>73</v>
      </c>
      <c r="G18" s="359" t="s">
        <v>200</v>
      </c>
      <c r="H18" s="298" t="s">
        <v>179</v>
      </c>
      <c r="I18" s="126">
        <v>14700</v>
      </c>
      <c r="J18" s="298">
        <v>13</v>
      </c>
      <c r="K18" s="298">
        <v>65</v>
      </c>
      <c r="L18" s="24">
        <f t="shared" ref="L18:L20" si="1">I18*K18</f>
        <v>955500</v>
      </c>
      <c r="M18" s="300" t="s">
        <v>138</v>
      </c>
    </row>
    <row r="19" spans="2:21" s="98" customFormat="1" ht="97.5" customHeight="1" x14ac:dyDescent="0.2">
      <c r="B19" s="381"/>
      <c r="C19" s="385"/>
      <c r="D19" s="319" t="s">
        <v>175</v>
      </c>
      <c r="E19" s="342" t="s">
        <v>485</v>
      </c>
      <c r="F19" s="295" t="s">
        <v>73</v>
      </c>
      <c r="G19" s="359"/>
      <c r="H19" s="296" t="s">
        <v>179</v>
      </c>
      <c r="I19" s="126">
        <v>17640</v>
      </c>
      <c r="J19" s="128">
        <v>4</v>
      </c>
      <c r="K19" s="296">
        <v>20</v>
      </c>
      <c r="L19" s="24">
        <f t="shared" si="1"/>
        <v>352800</v>
      </c>
      <c r="M19" s="59" t="s">
        <v>138</v>
      </c>
    </row>
    <row r="20" spans="2:21" s="98" customFormat="1" ht="97.5" customHeight="1" x14ac:dyDescent="0.2">
      <c r="B20" s="381"/>
      <c r="C20" s="385"/>
      <c r="D20" s="319"/>
      <c r="E20" s="342"/>
      <c r="F20" s="295" t="s">
        <v>201</v>
      </c>
      <c r="G20" s="359"/>
      <c r="H20" s="296" t="s">
        <v>202</v>
      </c>
      <c r="I20" s="126">
        <v>20944</v>
      </c>
      <c r="J20" s="128">
        <v>2</v>
      </c>
      <c r="K20" s="296">
        <v>14</v>
      </c>
      <c r="L20" s="24">
        <f t="shared" si="1"/>
        <v>293216</v>
      </c>
      <c r="M20" s="59" t="s">
        <v>138</v>
      </c>
      <c r="N20" s="129"/>
      <c r="O20" s="129"/>
      <c r="P20" s="129"/>
      <c r="Q20" s="129"/>
      <c r="R20" s="129"/>
      <c r="S20" s="129"/>
      <c r="T20" s="129"/>
      <c r="U20" s="129"/>
    </row>
    <row r="21" spans="2:21" s="127" customFormat="1" ht="56.25" customHeight="1" x14ac:dyDescent="0.2">
      <c r="B21" s="366" t="s">
        <v>203</v>
      </c>
      <c r="C21" s="368" t="s">
        <v>204</v>
      </c>
      <c r="D21" s="370" t="s">
        <v>175</v>
      </c>
      <c r="E21" s="368" t="s">
        <v>205</v>
      </c>
      <c r="F21" s="370" t="s">
        <v>73</v>
      </c>
      <c r="G21" s="368" t="s">
        <v>206</v>
      </c>
      <c r="H21" s="368" t="s">
        <v>207</v>
      </c>
      <c r="I21" s="379">
        <v>8960</v>
      </c>
      <c r="J21" s="368">
        <v>6</v>
      </c>
      <c r="K21" s="368">
        <v>30</v>
      </c>
      <c r="L21" s="364">
        <f>I21*K21</f>
        <v>268800</v>
      </c>
      <c r="M21" s="387" t="s">
        <v>138</v>
      </c>
      <c r="N21" s="130"/>
      <c r="O21" s="130"/>
      <c r="P21" s="130"/>
      <c r="Q21" s="130"/>
      <c r="R21" s="130"/>
      <c r="S21" s="130"/>
      <c r="T21" s="130"/>
      <c r="U21" s="130"/>
    </row>
    <row r="22" spans="2:21" s="127" customFormat="1" ht="114" customHeight="1" x14ac:dyDescent="0.2">
      <c r="B22" s="367"/>
      <c r="C22" s="369"/>
      <c r="D22" s="371"/>
      <c r="E22" s="369"/>
      <c r="F22" s="371"/>
      <c r="G22" s="369"/>
      <c r="H22" s="369"/>
      <c r="I22" s="380"/>
      <c r="J22" s="369"/>
      <c r="K22" s="369"/>
      <c r="L22" s="365"/>
      <c r="M22" s="388"/>
      <c r="N22" s="130"/>
      <c r="O22" s="130"/>
      <c r="P22" s="130"/>
      <c r="Q22" s="130"/>
      <c r="R22" s="130"/>
      <c r="S22" s="130"/>
      <c r="T22" s="130"/>
      <c r="U22" s="130"/>
    </row>
    <row r="23" spans="2:21" s="98" customFormat="1" ht="34.5" customHeight="1" x14ac:dyDescent="0.2">
      <c r="B23" s="381" t="s">
        <v>208</v>
      </c>
      <c r="C23" s="382" t="s">
        <v>209</v>
      </c>
      <c r="D23" s="384" t="s">
        <v>198</v>
      </c>
      <c r="E23" s="359" t="s">
        <v>210</v>
      </c>
      <c r="F23" s="295" t="s">
        <v>67</v>
      </c>
      <c r="G23" s="359" t="s">
        <v>206</v>
      </c>
      <c r="H23" s="296" t="s">
        <v>179</v>
      </c>
      <c r="I23" s="126">
        <v>3480</v>
      </c>
      <c r="J23" s="131" t="s">
        <v>211</v>
      </c>
      <c r="K23" s="296">
        <v>126</v>
      </c>
      <c r="L23" s="24">
        <f t="shared" ref="L23:L24" si="2">I23*K23</f>
        <v>438480</v>
      </c>
      <c r="M23" s="377" t="s">
        <v>138</v>
      </c>
    </row>
    <row r="24" spans="2:21" s="98" customFormat="1" ht="51" customHeight="1" x14ac:dyDescent="0.2">
      <c r="B24" s="381"/>
      <c r="C24" s="383"/>
      <c r="D24" s="384"/>
      <c r="E24" s="359"/>
      <c r="F24" s="295" t="s">
        <v>201</v>
      </c>
      <c r="G24" s="359"/>
      <c r="H24" s="296" t="s">
        <v>212</v>
      </c>
      <c r="I24" s="126">
        <v>8702</v>
      </c>
      <c r="J24" s="296">
        <v>6</v>
      </c>
      <c r="K24" s="296">
        <v>30</v>
      </c>
      <c r="L24" s="24">
        <f t="shared" si="2"/>
        <v>261060</v>
      </c>
      <c r="M24" s="378"/>
    </row>
    <row r="25" spans="2:21" s="115" customFormat="1" ht="100.5" customHeight="1" x14ac:dyDescent="0.2">
      <c r="B25" s="132" t="s">
        <v>213</v>
      </c>
      <c r="C25" s="296" t="s">
        <v>214</v>
      </c>
      <c r="D25" s="296" t="s">
        <v>175</v>
      </c>
      <c r="E25" s="296" t="s">
        <v>486</v>
      </c>
      <c r="F25" s="296" t="s">
        <v>194</v>
      </c>
      <c r="G25" s="296" t="s">
        <v>215</v>
      </c>
      <c r="H25" s="296" t="s">
        <v>179</v>
      </c>
      <c r="I25" s="97">
        <v>24500</v>
      </c>
      <c r="J25" s="296">
        <v>3</v>
      </c>
      <c r="K25" s="296">
        <v>15</v>
      </c>
      <c r="L25" s="24">
        <f>I25*K25</f>
        <v>367500</v>
      </c>
      <c r="M25" s="133" t="s">
        <v>216</v>
      </c>
    </row>
    <row r="26" spans="2:21" s="115" customFormat="1" ht="100.5" customHeight="1" x14ac:dyDescent="0.2">
      <c r="B26" s="132" t="s">
        <v>217</v>
      </c>
      <c r="C26" s="296" t="s">
        <v>218</v>
      </c>
      <c r="D26" s="296" t="s">
        <v>175</v>
      </c>
      <c r="E26" s="296" t="s">
        <v>219</v>
      </c>
      <c r="F26" s="296" t="s">
        <v>194</v>
      </c>
      <c r="G26" s="296" t="s">
        <v>215</v>
      </c>
      <c r="H26" s="296" t="s">
        <v>179</v>
      </c>
      <c r="I26" s="97">
        <v>24500</v>
      </c>
      <c r="J26" s="296">
        <v>1</v>
      </c>
      <c r="K26" s="296">
        <v>5</v>
      </c>
      <c r="L26" s="24">
        <f t="shared" ref="L26:L51" si="3">I26*K26</f>
        <v>122500</v>
      </c>
      <c r="M26" s="133" t="s">
        <v>216</v>
      </c>
    </row>
    <row r="27" spans="2:21" s="115" customFormat="1" ht="127.5" customHeight="1" x14ac:dyDescent="0.2">
      <c r="B27" s="132" t="s">
        <v>220</v>
      </c>
      <c r="C27" s="296" t="s">
        <v>221</v>
      </c>
      <c r="D27" s="296" t="s">
        <v>175</v>
      </c>
      <c r="E27" s="296" t="s">
        <v>487</v>
      </c>
      <c r="F27" s="296" t="s">
        <v>222</v>
      </c>
      <c r="G27" s="296" t="s">
        <v>215</v>
      </c>
      <c r="H27" s="296" t="s">
        <v>179</v>
      </c>
      <c r="I27" s="97">
        <v>31033</v>
      </c>
      <c r="J27" s="296">
        <v>3</v>
      </c>
      <c r="K27" s="296">
        <v>7</v>
      </c>
      <c r="L27" s="24">
        <f t="shared" si="3"/>
        <v>217231</v>
      </c>
      <c r="M27" s="133" t="s">
        <v>216</v>
      </c>
    </row>
    <row r="28" spans="2:21" s="115" customFormat="1" ht="123.75" hidden="1" customHeight="1" x14ac:dyDescent="0.2">
      <c r="B28" s="132" t="s">
        <v>223</v>
      </c>
      <c r="C28" s="296" t="s">
        <v>224</v>
      </c>
      <c r="D28" s="296" t="s">
        <v>175</v>
      </c>
      <c r="E28" s="296" t="s">
        <v>225</v>
      </c>
      <c r="F28" s="296" t="s">
        <v>73</v>
      </c>
      <c r="G28" s="296" t="s">
        <v>215</v>
      </c>
      <c r="H28" s="296" t="s">
        <v>179</v>
      </c>
      <c r="I28" s="97">
        <v>44100</v>
      </c>
      <c r="J28" s="296">
        <v>1</v>
      </c>
      <c r="K28" s="296">
        <v>4</v>
      </c>
      <c r="L28" s="24">
        <f t="shared" si="3"/>
        <v>176400</v>
      </c>
      <c r="M28" s="133" t="s">
        <v>216</v>
      </c>
    </row>
    <row r="29" spans="2:21" s="115" customFormat="1" ht="206.25" hidden="1" customHeight="1" x14ac:dyDescent="0.2">
      <c r="B29" s="132" t="s">
        <v>226</v>
      </c>
      <c r="C29" s="296" t="s">
        <v>227</v>
      </c>
      <c r="D29" s="296" t="s">
        <v>175</v>
      </c>
      <c r="E29" s="296" t="s">
        <v>228</v>
      </c>
      <c r="F29" s="296" t="s">
        <v>73</v>
      </c>
      <c r="G29" s="296" t="s">
        <v>195</v>
      </c>
      <c r="H29" s="296" t="s">
        <v>179</v>
      </c>
      <c r="I29" s="97">
        <v>14933</v>
      </c>
      <c r="J29" s="296">
        <v>6</v>
      </c>
      <c r="K29" s="296">
        <v>30</v>
      </c>
      <c r="L29" s="24">
        <f t="shared" si="3"/>
        <v>447990</v>
      </c>
      <c r="M29" s="133" t="s">
        <v>216</v>
      </c>
    </row>
    <row r="30" spans="2:21" s="115" customFormat="1" ht="100.5" hidden="1" customHeight="1" x14ac:dyDescent="0.2">
      <c r="B30" s="132" t="s">
        <v>229</v>
      </c>
      <c r="C30" s="293" t="s">
        <v>230</v>
      </c>
      <c r="D30" s="296" t="s">
        <v>175</v>
      </c>
      <c r="E30" s="296" t="s">
        <v>231</v>
      </c>
      <c r="F30" s="296" t="s">
        <v>73</v>
      </c>
      <c r="G30" s="296" t="s">
        <v>232</v>
      </c>
      <c r="H30" s="296" t="s">
        <v>179</v>
      </c>
      <c r="I30" s="97">
        <v>24500</v>
      </c>
      <c r="J30" s="296">
        <v>1</v>
      </c>
      <c r="K30" s="296">
        <v>5</v>
      </c>
      <c r="L30" s="24">
        <f t="shared" si="3"/>
        <v>122500</v>
      </c>
      <c r="M30" s="133" t="s">
        <v>216</v>
      </c>
    </row>
    <row r="31" spans="2:21" s="127" customFormat="1" ht="83.25" customHeight="1" x14ac:dyDescent="0.2">
      <c r="B31" s="366" t="s">
        <v>233</v>
      </c>
      <c r="C31" s="368" t="s">
        <v>234</v>
      </c>
      <c r="D31" s="293" t="s">
        <v>51</v>
      </c>
      <c r="E31" s="293" t="s">
        <v>488</v>
      </c>
      <c r="F31" s="293" t="s">
        <v>222</v>
      </c>
      <c r="G31" s="368" t="s">
        <v>215</v>
      </c>
      <c r="H31" s="293" t="s">
        <v>179</v>
      </c>
      <c r="I31" s="134">
        <v>21311</v>
      </c>
      <c r="J31" s="293">
        <v>3</v>
      </c>
      <c r="K31" s="293">
        <v>7</v>
      </c>
      <c r="L31" s="24">
        <f t="shared" si="3"/>
        <v>149177</v>
      </c>
      <c r="M31" s="135" t="s">
        <v>216</v>
      </c>
    </row>
    <row r="32" spans="2:21" s="127" customFormat="1" ht="82.5" customHeight="1" x14ac:dyDescent="0.2">
      <c r="B32" s="367"/>
      <c r="C32" s="369"/>
      <c r="D32" s="293" t="s">
        <v>175</v>
      </c>
      <c r="E32" s="293" t="s">
        <v>488</v>
      </c>
      <c r="F32" s="293" t="s">
        <v>222</v>
      </c>
      <c r="G32" s="369"/>
      <c r="H32" s="293" t="s">
        <v>179</v>
      </c>
      <c r="I32" s="134">
        <v>26755</v>
      </c>
      <c r="J32" s="293">
        <v>3</v>
      </c>
      <c r="K32" s="293">
        <v>7</v>
      </c>
      <c r="L32" s="24">
        <f t="shared" si="3"/>
        <v>187285</v>
      </c>
      <c r="M32" s="135" t="s">
        <v>216</v>
      </c>
    </row>
    <row r="33" spans="2:13" s="115" customFormat="1" ht="100.5" customHeight="1" x14ac:dyDescent="0.2">
      <c r="B33" s="132" t="s">
        <v>235</v>
      </c>
      <c r="C33" s="299" t="s">
        <v>236</v>
      </c>
      <c r="D33" s="296" t="s">
        <v>175</v>
      </c>
      <c r="E33" s="297" t="s">
        <v>237</v>
      </c>
      <c r="F33" s="297" t="s">
        <v>238</v>
      </c>
      <c r="G33" s="297" t="s">
        <v>215</v>
      </c>
      <c r="H33" s="297" t="s">
        <v>179</v>
      </c>
      <c r="I33" s="97">
        <v>24500</v>
      </c>
      <c r="J33" s="296">
        <v>1</v>
      </c>
      <c r="K33" s="296">
        <v>5</v>
      </c>
      <c r="L33" s="24">
        <f t="shared" si="3"/>
        <v>122500</v>
      </c>
      <c r="M33" s="133" t="s">
        <v>216</v>
      </c>
    </row>
    <row r="34" spans="2:13" s="115" customFormat="1" ht="100.5" customHeight="1" x14ac:dyDescent="0.2">
      <c r="B34" s="132" t="s">
        <v>239</v>
      </c>
      <c r="C34" s="293" t="s">
        <v>240</v>
      </c>
      <c r="D34" s="296" t="s">
        <v>175</v>
      </c>
      <c r="E34" s="296" t="s">
        <v>241</v>
      </c>
      <c r="F34" s="296" t="s">
        <v>238</v>
      </c>
      <c r="G34" s="296" t="s">
        <v>195</v>
      </c>
      <c r="H34" s="296" t="s">
        <v>179</v>
      </c>
      <c r="I34" s="97">
        <v>24500</v>
      </c>
      <c r="J34" s="296">
        <v>1</v>
      </c>
      <c r="K34" s="296">
        <v>5</v>
      </c>
      <c r="L34" s="24">
        <f t="shared" si="3"/>
        <v>122500</v>
      </c>
      <c r="M34" s="133" t="s">
        <v>216</v>
      </c>
    </row>
    <row r="35" spans="2:13" s="309" customFormat="1" ht="100.5" hidden="1" customHeight="1" x14ac:dyDescent="0.2">
      <c r="B35" s="304" t="s">
        <v>242</v>
      </c>
      <c r="C35" s="305" t="s">
        <v>243</v>
      </c>
      <c r="D35" s="305" t="s">
        <v>175</v>
      </c>
      <c r="E35" s="305" t="s">
        <v>244</v>
      </c>
      <c r="F35" s="305" t="s">
        <v>245</v>
      </c>
      <c r="G35" s="305" t="s">
        <v>195</v>
      </c>
      <c r="H35" s="305" t="s">
        <v>179</v>
      </c>
      <c r="I35" s="306">
        <v>19800</v>
      </c>
      <c r="J35" s="305">
        <v>3</v>
      </c>
      <c r="K35" s="305">
        <v>12</v>
      </c>
      <c r="L35" s="307">
        <f t="shared" si="3"/>
        <v>237600</v>
      </c>
      <c r="M35" s="308" t="s">
        <v>216</v>
      </c>
    </row>
    <row r="36" spans="2:13" s="115" customFormat="1" ht="100.5" customHeight="1" x14ac:dyDescent="0.2">
      <c r="B36" s="132" t="s">
        <v>246</v>
      </c>
      <c r="C36" s="293" t="s">
        <v>247</v>
      </c>
      <c r="D36" s="296" t="s">
        <v>175</v>
      </c>
      <c r="E36" s="296" t="s">
        <v>248</v>
      </c>
      <c r="F36" s="296" t="s">
        <v>238</v>
      </c>
      <c r="G36" s="296" t="s">
        <v>195</v>
      </c>
      <c r="H36" s="296" t="s">
        <v>179</v>
      </c>
      <c r="I36" s="97">
        <v>24500</v>
      </c>
      <c r="J36" s="296">
        <v>1</v>
      </c>
      <c r="K36" s="296">
        <v>5</v>
      </c>
      <c r="L36" s="24">
        <f t="shared" si="3"/>
        <v>122500</v>
      </c>
      <c r="M36" s="133" t="s">
        <v>216</v>
      </c>
    </row>
    <row r="37" spans="2:13" s="309" customFormat="1" ht="100.5" hidden="1" customHeight="1" x14ac:dyDescent="0.2">
      <c r="B37" s="304" t="s">
        <v>249</v>
      </c>
      <c r="C37" s="305" t="s">
        <v>250</v>
      </c>
      <c r="D37" s="305" t="s">
        <v>175</v>
      </c>
      <c r="E37" s="310" t="s">
        <v>251</v>
      </c>
      <c r="F37" s="311" t="s">
        <v>252</v>
      </c>
      <c r="G37" s="312" t="s">
        <v>195</v>
      </c>
      <c r="H37" s="312" t="s">
        <v>179</v>
      </c>
      <c r="I37" s="306">
        <v>21200</v>
      </c>
      <c r="J37" s="305">
        <v>3</v>
      </c>
      <c r="K37" s="305">
        <v>15</v>
      </c>
      <c r="L37" s="307">
        <f t="shared" si="3"/>
        <v>318000</v>
      </c>
      <c r="M37" s="308" t="s">
        <v>216</v>
      </c>
    </row>
    <row r="38" spans="2:13" s="115" customFormat="1" ht="100.5" customHeight="1" x14ac:dyDescent="0.2">
      <c r="B38" s="132" t="s">
        <v>253</v>
      </c>
      <c r="C38" s="293" t="s">
        <v>254</v>
      </c>
      <c r="D38" s="296" t="s">
        <v>255</v>
      </c>
      <c r="E38" s="296" t="s">
        <v>256</v>
      </c>
      <c r="F38" s="296" t="s">
        <v>238</v>
      </c>
      <c r="G38" s="296" t="s">
        <v>195</v>
      </c>
      <c r="H38" s="296" t="s">
        <v>179</v>
      </c>
      <c r="I38" s="97">
        <v>14700</v>
      </c>
      <c r="J38" s="296">
        <v>8</v>
      </c>
      <c r="K38" s="296">
        <v>40</v>
      </c>
      <c r="L38" s="24">
        <f t="shared" si="3"/>
        <v>588000</v>
      </c>
      <c r="M38" s="133" t="s">
        <v>216</v>
      </c>
    </row>
    <row r="39" spans="2:13" s="115" customFormat="1" ht="100.5" hidden="1" customHeight="1" x14ac:dyDescent="0.2">
      <c r="B39" s="132" t="s">
        <v>257</v>
      </c>
      <c r="C39" s="293" t="s">
        <v>258</v>
      </c>
      <c r="D39" s="296" t="s">
        <v>175</v>
      </c>
      <c r="E39" s="296" t="s">
        <v>259</v>
      </c>
      <c r="F39" s="296" t="s">
        <v>260</v>
      </c>
      <c r="G39" s="296" t="s">
        <v>215</v>
      </c>
      <c r="H39" s="296" t="s">
        <v>179</v>
      </c>
      <c r="I39" s="97">
        <v>20600</v>
      </c>
      <c r="J39" s="296">
        <v>1</v>
      </c>
      <c r="K39" s="296">
        <v>2</v>
      </c>
      <c r="L39" s="24">
        <f t="shared" si="3"/>
        <v>41200</v>
      </c>
      <c r="M39" s="133" t="s">
        <v>216</v>
      </c>
    </row>
    <row r="40" spans="2:13" s="115" customFormat="1" ht="100.5" hidden="1" customHeight="1" x14ac:dyDescent="0.2">
      <c r="B40" s="137" t="s">
        <v>264</v>
      </c>
      <c r="C40" s="294" t="s">
        <v>265</v>
      </c>
      <c r="D40" s="294" t="s">
        <v>255</v>
      </c>
      <c r="E40" s="302" t="s">
        <v>266</v>
      </c>
      <c r="F40" s="302" t="s">
        <v>73</v>
      </c>
      <c r="G40" s="302" t="s">
        <v>232</v>
      </c>
      <c r="H40" s="302" t="s">
        <v>179</v>
      </c>
      <c r="I40" s="100">
        <v>11025</v>
      </c>
      <c r="J40" s="302">
        <v>1</v>
      </c>
      <c r="K40" s="302">
        <v>5</v>
      </c>
      <c r="L40" s="37">
        <f t="shared" si="3"/>
        <v>55125</v>
      </c>
      <c r="M40" s="138" t="s">
        <v>216</v>
      </c>
    </row>
    <row r="41" spans="2:13" s="115" customFormat="1" ht="61.5" customHeight="1" x14ac:dyDescent="0.2">
      <c r="B41" s="132" t="s">
        <v>489</v>
      </c>
      <c r="C41" s="293" t="s">
        <v>490</v>
      </c>
      <c r="D41" s="296" t="s">
        <v>255</v>
      </c>
      <c r="E41" s="296" t="s">
        <v>491</v>
      </c>
      <c r="F41" s="296" t="s">
        <v>252</v>
      </c>
      <c r="G41" s="296" t="s">
        <v>195</v>
      </c>
      <c r="H41" s="296" t="s">
        <v>179</v>
      </c>
      <c r="I41" s="97">
        <v>17500</v>
      </c>
      <c r="J41" s="296">
        <v>1</v>
      </c>
      <c r="K41" s="296">
        <v>5</v>
      </c>
      <c r="L41" s="24">
        <f t="shared" si="3"/>
        <v>87500</v>
      </c>
      <c r="M41" s="133" t="s">
        <v>216</v>
      </c>
    </row>
    <row r="42" spans="2:13" s="115" customFormat="1" ht="62.25" customHeight="1" x14ac:dyDescent="0.2">
      <c r="B42" s="132" t="s">
        <v>492</v>
      </c>
      <c r="C42" s="293" t="s">
        <v>493</v>
      </c>
      <c r="D42" s="296" t="s">
        <v>175</v>
      </c>
      <c r="E42" s="296" t="s">
        <v>494</v>
      </c>
      <c r="F42" s="296" t="s">
        <v>252</v>
      </c>
      <c r="G42" s="296" t="s">
        <v>195</v>
      </c>
      <c r="H42" s="296" t="s">
        <v>179</v>
      </c>
      <c r="I42" s="97">
        <v>22000</v>
      </c>
      <c r="J42" s="296">
        <v>1</v>
      </c>
      <c r="K42" s="296">
        <v>5</v>
      </c>
      <c r="L42" s="24">
        <f t="shared" si="3"/>
        <v>110000</v>
      </c>
      <c r="M42" s="133" t="s">
        <v>216</v>
      </c>
    </row>
    <row r="43" spans="2:13" s="115" customFormat="1" ht="74.25" customHeight="1" x14ac:dyDescent="0.2">
      <c r="B43" s="132" t="s">
        <v>495</v>
      </c>
      <c r="C43" s="293" t="s">
        <v>496</v>
      </c>
      <c r="D43" s="296" t="s">
        <v>175</v>
      </c>
      <c r="E43" s="296" t="s">
        <v>497</v>
      </c>
      <c r="F43" s="296" t="s">
        <v>498</v>
      </c>
      <c r="G43" s="296" t="s">
        <v>195</v>
      </c>
      <c r="H43" s="296" t="s">
        <v>179</v>
      </c>
      <c r="I43" s="97">
        <v>22000</v>
      </c>
      <c r="J43" s="296">
        <v>1</v>
      </c>
      <c r="K43" s="296">
        <v>3</v>
      </c>
      <c r="L43" s="24">
        <f t="shared" si="3"/>
        <v>66000</v>
      </c>
      <c r="M43" s="133" t="s">
        <v>216</v>
      </c>
    </row>
    <row r="44" spans="2:13" s="115" customFormat="1" ht="55.5" customHeight="1" x14ac:dyDescent="0.2">
      <c r="B44" s="132" t="s">
        <v>499</v>
      </c>
      <c r="C44" s="293" t="s">
        <v>500</v>
      </c>
      <c r="D44" s="296" t="s">
        <v>175</v>
      </c>
      <c r="E44" s="296" t="s">
        <v>501</v>
      </c>
      <c r="F44" s="296" t="s">
        <v>498</v>
      </c>
      <c r="G44" s="296" t="s">
        <v>195</v>
      </c>
      <c r="H44" s="296" t="s">
        <v>179</v>
      </c>
      <c r="I44" s="97">
        <v>22000</v>
      </c>
      <c r="J44" s="296">
        <v>1</v>
      </c>
      <c r="K44" s="296">
        <v>3</v>
      </c>
      <c r="L44" s="24">
        <f t="shared" si="3"/>
        <v>66000</v>
      </c>
      <c r="M44" s="133" t="s">
        <v>216</v>
      </c>
    </row>
    <row r="45" spans="2:13" s="115" customFormat="1" ht="63" customHeight="1" x14ac:dyDescent="0.2">
      <c r="B45" s="132" t="s">
        <v>502</v>
      </c>
      <c r="C45" s="293" t="s">
        <v>503</v>
      </c>
      <c r="D45" s="296" t="s">
        <v>175</v>
      </c>
      <c r="E45" s="296" t="s">
        <v>504</v>
      </c>
      <c r="F45" s="296" t="s">
        <v>498</v>
      </c>
      <c r="G45" s="296" t="s">
        <v>195</v>
      </c>
      <c r="H45" s="296" t="s">
        <v>179</v>
      </c>
      <c r="I45" s="97">
        <v>22000</v>
      </c>
      <c r="J45" s="296">
        <v>1</v>
      </c>
      <c r="K45" s="296">
        <v>3</v>
      </c>
      <c r="L45" s="24">
        <f t="shared" si="3"/>
        <v>66000</v>
      </c>
      <c r="M45" s="133" t="s">
        <v>216</v>
      </c>
    </row>
    <row r="46" spans="2:13" s="115" customFormat="1" ht="74.25" customHeight="1" x14ac:dyDescent="0.2">
      <c r="B46" s="132" t="s">
        <v>505</v>
      </c>
      <c r="C46" s="293" t="s">
        <v>506</v>
      </c>
      <c r="D46" s="296" t="s">
        <v>175</v>
      </c>
      <c r="E46" s="296" t="s">
        <v>507</v>
      </c>
      <c r="F46" s="296" t="s">
        <v>498</v>
      </c>
      <c r="G46" s="296" t="s">
        <v>195</v>
      </c>
      <c r="H46" s="296" t="s">
        <v>179</v>
      </c>
      <c r="I46" s="97">
        <v>22000</v>
      </c>
      <c r="J46" s="296">
        <v>1</v>
      </c>
      <c r="K46" s="296">
        <v>3</v>
      </c>
      <c r="L46" s="24">
        <f t="shared" si="3"/>
        <v>66000</v>
      </c>
      <c r="M46" s="133" t="s">
        <v>216</v>
      </c>
    </row>
    <row r="47" spans="2:13" s="115" customFormat="1" ht="37.5" customHeight="1" x14ac:dyDescent="0.2">
      <c r="B47" s="132" t="s">
        <v>508</v>
      </c>
      <c r="C47" s="293" t="s">
        <v>509</v>
      </c>
      <c r="D47" s="296" t="s">
        <v>175</v>
      </c>
      <c r="E47" s="296" t="s">
        <v>510</v>
      </c>
      <c r="F47" s="296" t="s">
        <v>511</v>
      </c>
      <c r="G47" s="296" t="s">
        <v>195</v>
      </c>
      <c r="H47" s="296" t="s">
        <v>179</v>
      </c>
      <c r="I47" s="97">
        <v>22000</v>
      </c>
      <c r="J47" s="296">
        <v>2</v>
      </c>
      <c r="K47" s="296">
        <v>4</v>
      </c>
      <c r="L47" s="24">
        <f t="shared" si="3"/>
        <v>88000</v>
      </c>
      <c r="M47" s="133" t="s">
        <v>216</v>
      </c>
    </row>
    <row r="48" spans="2:13" s="115" customFormat="1" ht="57.75" customHeight="1" x14ac:dyDescent="0.2">
      <c r="B48" s="132" t="s">
        <v>512</v>
      </c>
      <c r="C48" s="293" t="s">
        <v>513</v>
      </c>
      <c r="D48" s="296" t="s">
        <v>175</v>
      </c>
      <c r="E48" s="296" t="s">
        <v>514</v>
      </c>
      <c r="F48" s="296" t="s">
        <v>515</v>
      </c>
      <c r="G48" s="296" t="s">
        <v>195</v>
      </c>
      <c r="H48" s="296" t="s">
        <v>179</v>
      </c>
      <c r="I48" s="97">
        <v>22000</v>
      </c>
      <c r="J48" s="296">
        <v>1</v>
      </c>
      <c r="K48" s="296">
        <v>1</v>
      </c>
      <c r="L48" s="24">
        <f t="shared" si="3"/>
        <v>22000</v>
      </c>
      <c r="M48" s="133" t="s">
        <v>216</v>
      </c>
    </row>
    <row r="49" spans="2:13" s="115" customFormat="1" ht="64.5" customHeight="1" x14ac:dyDescent="0.2">
      <c r="B49" s="132" t="s">
        <v>516</v>
      </c>
      <c r="C49" s="293" t="s">
        <v>517</v>
      </c>
      <c r="D49" s="296" t="s">
        <v>175</v>
      </c>
      <c r="E49" s="296" t="s">
        <v>518</v>
      </c>
      <c r="F49" s="296" t="s">
        <v>519</v>
      </c>
      <c r="G49" s="296" t="s">
        <v>195</v>
      </c>
      <c r="H49" s="296" t="s">
        <v>179</v>
      </c>
      <c r="I49" s="97">
        <v>22000</v>
      </c>
      <c r="J49" s="296">
        <v>1</v>
      </c>
      <c r="K49" s="296">
        <v>1</v>
      </c>
      <c r="L49" s="24">
        <f t="shared" si="3"/>
        <v>22000</v>
      </c>
      <c r="M49" s="133" t="s">
        <v>216</v>
      </c>
    </row>
    <row r="50" spans="2:13" s="115" customFormat="1" ht="42.75" customHeight="1" x14ac:dyDescent="0.2">
      <c r="B50" s="132" t="s">
        <v>520</v>
      </c>
      <c r="C50" s="293" t="s">
        <v>521</v>
      </c>
      <c r="D50" s="296" t="s">
        <v>175</v>
      </c>
      <c r="E50" s="296" t="s">
        <v>522</v>
      </c>
      <c r="F50" s="296" t="s">
        <v>515</v>
      </c>
      <c r="G50" s="296" t="s">
        <v>195</v>
      </c>
      <c r="H50" s="296" t="s">
        <v>179</v>
      </c>
      <c r="I50" s="97">
        <v>22000</v>
      </c>
      <c r="J50" s="296">
        <v>1</v>
      </c>
      <c r="K50" s="296">
        <v>1</v>
      </c>
      <c r="L50" s="24">
        <f t="shared" si="3"/>
        <v>22000</v>
      </c>
      <c r="M50" s="133" t="s">
        <v>216</v>
      </c>
    </row>
    <row r="51" spans="2:13" s="115" customFormat="1" ht="52.5" customHeight="1" x14ac:dyDescent="0.2">
      <c r="B51" s="132" t="s">
        <v>523</v>
      </c>
      <c r="C51" s="293" t="s">
        <v>524</v>
      </c>
      <c r="D51" s="296" t="s">
        <v>175</v>
      </c>
      <c r="E51" s="296" t="s">
        <v>525</v>
      </c>
      <c r="F51" s="296" t="s">
        <v>519</v>
      </c>
      <c r="G51" s="296" t="s">
        <v>195</v>
      </c>
      <c r="H51" s="296" t="s">
        <v>179</v>
      </c>
      <c r="I51" s="97">
        <v>22000</v>
      </c>
      <c r="J51" s="296">
        <v>1</v>
      </c>
      <c r="K51" s="296">
        <v>1</v>
      </c>
      <c r="L51" s="24">
        <f t="shared" si="3"/>
        <v>22000</v>
      </c>
      <c r="M51" s="133" t="s">
        <v>216</v>
      </c>
    </row>
    <row r="52" spans="2:13" s="115" customFormat="1" ht="100.5" customHeight="1" x14ac:dyDescent="0.2">
      <c r="B52" s="374" t="s">
        <v>261</v>
      </c>
      <c r="C52" s="368" t="s">
        <v>204</v>
      </c>
      <c r="D52" s="368" t="s">
        <v>255</v>
      </c>
      <c r="E52" s="362" t="s">
        <v>205</v>
      </c>
      <c r="F52" s="362" t="s">
        <v>73</v>
      </c>
      <c r="G52" s="362" t="s">
        <v>206</v>
      </c>
      <c r="H52" s="362" t="s">
        <v>207</v>
      </c>
      <c r="I52" s="375">
        <v>7168</v>
      </c>
      <c r="J52" s="362">
        <v>6</v>
      </c>
      <c r="K52" s="362">
        <v>30</v>
      </c>
      <c r="L52" s="364">
        <f>I52*K52</f>
        <v>215040</v>
      </c>
      <c r="M52" s="372" t="s">
        <v>138</v>
      </c>
    </row>
    <row r="53" spans="2:13" s="115" customFormat="1" ht="29.25" customHeight="1" x14ac:dyDescent="0.2">
      <c r="B53" s="367"/>
      <c r="C53" s="369"/>
      <c r="D53" s="369"/>
      <c r="E53" s="363"/>
      <c r="F53" s="363"/>
      <c r="G53" s="363"/>
      <c r="H53" s="363"/>
      <c r="I53" s="376"/>
      <c r="J53" s="363"/>
      <c r="K53" s="363"/>
      <c r="L53" s="365"/>
      <c r="M53" s="373"/>
    </row>
    <row r="54" spans="2:13" s="115" customFormat="1" ht="87.75" customHeight="1" x14ac:dyDescent="0.2">
      <c r="B54" s="132" t="s">
        <v>262</v>
      </c>
      <c r="C54" s="293" t="s">
        <v>214</v>
      </c>
      <c r="D54" s="296" t="s">
        <v>255</v>
      </c>
      <c r="E54" s="296" t="s">
        <v>526</v>
      </c>
      <c r="F54" s="296" t="s">
        <v>194</v>
      </c>
      <c r="G54" s="296" t="s">
        <v>215</v>
      </c>
      <c r="H54" s="296" t="s">
        <v>179</v>
      </c>
      <c r="I54" s="97">
        <v>19600</v>
      </c>
      <c r="J54" s="296">
        <v>3</v>
      </c>
      <c r="K54" s="296">
        <v>15</v>
      </c>
      <c r="L54" s="24">
        <f>I54*K54</f>
        <v>294000</v>
      </c>
      <c r="M54" s="133" t="s">
        <v>216</v>
      </c>
    </row>
    <row r="55" spans="2:13" s="115" customFormat="1" ht="144.75" customHeight="1" x14ac:dyDescent="0.2">
      <c r="B55" s="132" t="s">
        <v>263</v>
      </c>
      <c r="C55" s="293" t="s">
        <v>221</v>
      </c>
      <c r="D55" s="296" t="s">
        <v>255</v>
      </c>
      <c r="E55" s="296" t="s">
        <v>487</v>
      </c>
      <c r="F55" s="296" t="s">
        <v>222</v>
      </c>
      <c r="G55" s="296" t="s">
        <v>215</v>
      </c>
      <c r="H55" s="296" t="s">
        <v>179</v>
      </c>
      <c r="I55" s="97">
        <v>24826</v>
      </c>
      <c r="J55" s="296">
        <v>3</v>
      </c>
      <c r="K55" s="296">
        <v>7</v>
      </c>
      <c r="L55" s="24">
        <f>I55*K55</f>
        <v>173782</v>
      </c>
      <c r="M55" s="133" t="s">
        <v>216</v>
      </c>
    </row>
    <row r="56" spans="2:13" x14ac:dyDescent="0.2">
      <c r="B56" s="63" t="s">
        <v>95</v>
      </c>
      <c r="C56" s="139"/>
    </row>
    <row r="57" spans="2:13" x14ac:dyDescent="0.2">
      <c r="B57" s="63" t="s">
        <v>96</v>
      </c>
      <c r="C57" s="139"/>
    </row>
    <row r="59" spans="2:13" x14ac:dyDescent="0.2">
      <c r="B59" s="63" t="s">
        <v>267</v>
      </c>
    </row>
    <row r="60" spans="2:13" ht="12.75" customHeight="1" x14ac:dyDescent="0.2">
      <c r="B60" s="63" t="s">
        <v>268</v>
      </c>
      <c r="C60" s="140"/>
      <c r="D60" s="140"/>
      <c r="E60" s="140"/>
      <c r="F60" s="140"/>
      <c r="G60" s="140"/>
    </row>
    <row r="61" spans="2:13" x14ac:dyDescent="0.2">
      <c r="B61" s="63" t="s">
        <v>269</v>
      </c>
      <c r="C61" s="4"/>
      <c r="D61" s="4"/>
      <c r="F61" s="4"/>
    </row>
  </sheetData>
  <mergeCells count="51">
    <mergeCell ref="B10:B12"/>
    <mergeCell ref="C10:C12"/>
    <mergeCell ref="D10:D12"/>
    <mergeCell ref="E10:E12"/>
    <mergeCell ref="B8:B9"/>
    <mergeCell ref="C8:C9"/>
    <mergeCell ref="D8:D9"/>
    <mergeCell ref="E8:E9"/>
    <mergeCell ref="H8:H9"/>
    <mergeCell ref="I8:L8"/>
    <mergeCell ref="M8:M9"/>
    <mergeCell ref="F8:F9"/>
    <mergeCell ref="G8:G9"/>
    <mergeCell ref="B18:B20"/>
    <mergeCell ref="C18:C20"/>
    <mergeCell ref="G18:G20"/>
    <mergeCell ref="D19:D20"/>
    <mergeCell ref="E19:E20"/>
    <mergeCell ref="M23:M24"/>
    <mergeCell ref="G21:G22"/>
    <mergeCell ref="H21:H22"/>
    <mergeCell ref="I21:I22"/>
    <mergeCell ref="J21:J22"/>
    <mergeCell ref="K21:K22"/>
    <mergeCell ref="L21:L22"/>
    <mergeCell ref="G23:G24"/>
    <mergeCell ref="M21:M22"/>
    <mergeCell ref="M52:M53"/>
    <mergeCell ref="B31:B32"/>
    <mergeCell ref="C31:C32"/>
    <mergeCell ref="G31:G32"/>
    <mergeCell ref="B52:B53"/>
    <mergeCell ref="C52:C53"/>
    <mergeCell ref="D52:D53"/>
    <mergeCell ref="E52:E53"/>
    <mergeCell ref="F52:F53"/>
    <mergeCell ref="G52:G53"/>
    <mergeCell ref="H52:H53"/>
    <mergeCell ref="I52:I53"/>
    <mergeCell ref="J52:J53"/>
    <mergeCell ref="K52:K53"/>
    <mergeCell ref="L52:L53"/>
    <mergeCell ref="B21:B22"/>
    <mergeCell ref="C21:C22"/>
    <mergeCell ref="D21:D22"/>
    <mergeCell ref="B23:B24"/>
    <mergeCell ref="C23:C24"/>
    <mergeCell ref="D23:D24"/>
    <mergeCell ref="E23:E24"/>
    <mergeCell ref="E21:E22"/>
    <mergeCell ref="F21:F22"/>
  </mergeCells>
  <hyperlinks>
    <hyperlink ref="G3" r:id="rId1"/>
    <hyperlink ref="G4" r:id="rId2"/>
  </hyperlinks>
  <pageMargins left="0.39370078740157483" right="0.39370078740157483" top="0.39370078740157483" bottom="1.1811023622047245" header="0.51181102362204722" footer="0.51181102362204722"/>
  <pageSetup paperSize="9" scale="39" fitToHeight="3" orientation="landscape" r:id="rId3"/>
  <headerFooter alignWithMargins="0">
    <oddFooter xml:space="preserve">&amp;L&amp;G&amp;C&amp;"Calibri,полужирный"&amp;7ЗА ДОПОЛНИТЕЛЬНОЙ ИНФОРМАЦИЕЙ, ПОЖАЛУЙСТА, ОБРАЩАЙТЕСЬ: 
ЗАО «МЕДИА ПЛЮС». 
Москва, ул. Станиславского, 21/5 
Тел. (495) 620-4664 Факс 627-1144&amp;"Arial Cyr,обычный"
</oddFooter>
  </headerFooter>
  <drawing r:id="rId4"/>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Y24"/>
  <sheetViews>
    <sheetView zoomScale="60" zoomScaleNormal="60" zoomScalePageLayoutView="40" workbookViewId="0">
      <selection activeCell="F2" sqref="F2:F4"/>
    </sheetView>
  </sheetViews>
  <sheetFormatPr defaultColWidth="24.42578125" defaultRowHeight="15" x14ac:dyDescent="0.25"/>
  <cols>
    <col min="1" max="1" width="3" style="143" customWidth="1"/>
    <col min="2" max="2" width="32.42578125" style="143" customWidth="1"/>
    <col min="3" max="3" width="72.7109375" style="222" customWidth="1"/>
    <col min="4" max="4" width="12.5703125" style="222" customWidth="1"/>
    <col min="5" max="5" width="28.5703125" style="222" customWidth="1"/>
    <col min="6" max="6" width="16.28515625" style="222" customWidth="1"/>
    <col min="7" max="7" width="44.42578125" style="222" customWidth="1"/>
    <col min="8" max="8" width="23.140625" style="143" customWidth="1"/>
    <col min="9" max="9" width="23.42578125" style="143" customWidth="1"/>
    <col min="10" max="10" width="27.5703125" style="222" customWidth="1"/>
    <col min="11" max="16384" width="24.42578125" style="143"/>
  </cols>
  <sheetData>
    <row r="1" spans="2:51" ht="30" x14ac:dyDescent="0.4">
      <c r="B1" s="221" t="s">
        <v>392</v>
      </c>
      <c r="H1" s="223"/>
      <c r="I1" s="223"/>
      <c r="J1" s="223"/>
    </row>
    <row r="2" spans="2:51" ht="18" x14ac:dyDescent="0.25">
      <c r="B2" s="1" t="s">
        <v>527</v>
      </c>
      <c r="F2" s="449" t="s">
        <v>528</v>
      </c>
      <c r="H2" s="224"/>
      <c r="I2" s="223"/>
      <c r="J2" s="223"/>
    </row>
    <row r="3" spans="2:51" ht="18" x14ac:dyDescent="0.25">
      <c r="B3" s="225" t="s">
        <v>393</v>
      </c>
      <c r="F3" s="450" t="s">
        <v>529</v>
      </c>
      <c r="H3" s="226"/>
      <c r="I3" s="223"/>
      <c r="J3" s="223"/>
    </row>
    <row r="4" spans="2:51" ht="23.25" customHeight="1" x14ac:dyDescent="0.25">
      <c r="B4" s="227"/>
      <c r="F4" s="450" t="s">
        <v>530</v>
      </c>
      <c r="H4" s="226"/>
      <c r="I4" s="223"/>
      <c r="J4" s="223"/>
    </row>
    <row r="5" spans="2:51" s="230" customFormat="1" ht="26.25" customHeight="1" thickBot="1" x14ac:dyDescent="0.3">
      <c r="B5" s="228"/>
      <c r="C5" s="229"/>
      <c r="D5" s="229"/>
      <c r="E5" s="229"/>
      <c r="F5" s="229"/>
      <c r="G5" s="229"/>
      <c r="H5" s="229"/>
      <c r="I5" s="229"/>
      <c r="J5" s="229"/>
    </row>
    <row r="6" spans="2:51" ht="15" customHeight="1" x14ac:dyDescent="0.25">
      <c r="B6" s="406" t="s">
        <v>2</v>
      </c>
      <c r="C6" s="408" t="s">
        <v>3</v>
      </c>
      <c r="D6" s="408" t="s">
        <v>4</v>
      </c>
      <c r="E6" s="408" t="s">
        <v>394</v>
      </c>
      <c r="F6" s="408" t="s">
        <v>395</v>
      </c>
      <c r="G6" s="400" t="s">
        <v>7</v>
      </c>
      <c r="H6" s="398" t="s">
        <v>272</v>
      </c>
      <c r="I6" s="398"/>
      <c r="J6" s="399"/>
      <c r="K6" s="400" t="s">
        <v>273</v>
      </c>
    </row>
    <row r="7" spans="2:51" ht="57" customHeight="1" thickBot="1" x14ac:dyDescent="0.3">
      <c r="B7" s="407"/>
      <c r="C7" s="409"/>
      <c r="D7" s="409"/>
      <c r="E7" s="409"/>
      <c r="F7" s="409"/>
      <c r="G7" s="401"/>
      <c r="H7" s="231" t="s">
        <v>11</v>
      </c>
      <c r="I7" s="231" t="s">
        <v>396</v>
      </c>
      <c r="J7" s="232" t="s">
        <v>275</v>
      </c>
      <c r="K7" s="401"/>
    </row>
    <row r="8" spans="2:51" s="239" customFormat="1" ht="69.75" customHeight="1" x14ac:dyDescent="0.25">
      <c r="B8" s="402" t="s">
        <v>397</v>
      </c>
      <c r="C8" s="403" t="s">
        <v>398</v>
      </c>
      <c r="D8" s="233" t="s">
        <v>322</v>
      </c>
      <c r="E8" s="233" t="s">
        <v>399</v>
      </c>
      <c r="F8" s="233" t="s">
        <v>400</v>
      </c>
      <c r="G8" s="234" t="s">
        <v>401</v>
      </c>
      <c r="H8" s="235">
        <v>5</v>
      </c>
      <c r="I8" s="236">
        <v>38400</v>
      </c>
      <c r="J8" s="237">
        <f t="shared" ref="J8:J19" si="0">H8*I8</f>
        <v>192000</v>
      </c>
      <c r="K8" s="238" t="s">
        <v>402</v>
      </c>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row>
    <row r="9" spans="2:51" s="239" customFormat="1" ht="69.75" customHeight="1" x14ac:dyDescent="0.25">
      <c r="B9" s="395"/>
      <c r="C9" s="404"/>
      <c r="D9" s="240" t="s">
        <v>322</v>
      </c>
      <c r="E9" s="240" t="s">
        <v>399</v>
      </c>
      <c r="F9" s="241" t="s">
        <v>403</v>
      </c>
      <c r="G9" s="242" t="s">
        <v>404</v>
      </c>
      <c r="H9" s="243">
        <v>5</v>
      </c>
      <c r="I9" s="244">
        <v>9600</v>
      </c>
      <c r="J9" s="245">
        <f t="shared" si="0"/>
        <v>48000</v>
      </c>
      <c r="K9" s="246" t="s">
        <v>402</v>
      </c>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row>
    <row r="10" spans="2:51" s="239" customFormat="1" ht="81" customHeight="1" x14ac:dyDescent="0.25">
      <c r="B10" s="247" t="s">
        <v>405</v>
      </c>
      <c r="C10" s="248" t="s">
        <v>406</v>
      </c>
      <c r="D10" s="240" t="s">
        <v>322</v>
      </c>
      <c r="E10" s="240" t="s">
        <v>407</v>
      </c>
      <c r="F10" s="240" t="s">
        <v>408</v>
      </c>
      <c r="G10" s="242" t="s">
        <v>409</v>
      </c>
      <c r="H10" s="243">
        <v>5</v>
      </c>
      <c r="I10" s="249">
        <v>26100</v>
      </c>
      <c r="J10" s="250">
        <f t="shared" si="0"/>
        <v>130500</v>
      </c>
      <c r="K10" s="251" t="s">
        <v>402</v>
      </c>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row>
    <row r="11" spans="2:51" s="239" customFormat="1" ht="80.25" customHeight="1" x14ac:dyDescent="0.25">
      <c r="B11" s="393" t="s">
        <v>410</v>
      </c>
      <c r="C11" s="396" t="s">
        <v>411</v>
      </c>
      <c r="D11" s="240" t="s">
        <v>322</v>
      </c>
      <c r="E11" s="240" t="s">
        <v>412</v>
      </c>
      <c r="F11" s="240" t="s">
        <v>408</v>
      </c>
      <c r="G11" s="252" t="s">
        <v>413</v>
      </c>
      <c r="H11" s="243">
        <v>5</v>
      </c>
      <c r="I11" s="249">
        <v>28050</v>
      </c>
      <c r="J11" s="250">
        <f t="shared" si="0"/>
        <v>140250</v>
      </c>
      <c r="K11" s="251" t="s">
        <v>402</v>
      </c>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row>
    <row r="12" spans="2:51" s="239" customFormat="1" ht="80.25" customHeight="1" x14ac:dyDescent="0.25">
      <c r="B12" s="395"/>
      <c r="C12" s="405"/>
      <c r="D12" s="240" t="s">
        <v>322</v>
      </c>
      <c r="E12" s="240" t="s">
        <v>412</v>
      </c>
      <c r="F12" s="241" t="s">
        <v>403</v>
      </c>
      <c r="G12" s="242" t="s">
        <v>404</v>
      </c>
      <c r="H12" s="243">
        <v>5</v>
      </c>
      <c r="I12" s="249">
        <v>9350</v>
      </c>
      <c r="J12" s="250">
        <f t="shared" si="0"/>
        <v>46750</v>
      </c>
      <c r="K12" s="251" t="s">
        <v>402</v>
      </c>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row>
    <row r="13" spans="2:51" s="239" customFormat="1" ht="64.5" customHeight="1" x14ac:dyDescent="0.25">
      <c r="B13" s="393" t="s">
        <v>414</v>
      </c>
      <c r="C13" s="396" t="s">
        <v>415</v>
      </c>
      <c r="D13" s="240" t="s">
        <v>322</v>
      </c>
      <c r="E13" s="240" t="s">
        <v>416</v>
      </c>
      <c r="F13" s="240" t="s">
        <v>417</v>
      </c>
      <c r="G13" s="253" t="s">
        <v>418</v>
      </c>
      <c r="H13" s="254">
        <v>15</v>
      </c>
      <c r="I13" s="249">
        <v>6400</v>
      </c>
      <c r="J13" s="250">
        <f t="shared" si="0"/>
        <v>96000</v>
      </c>
      <c r="K13" s="251" t="s">
        <v>402</v>
      </c>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row>
    <row r="14" spans="2:51" s="239" customFormat="1" ht="64.5" customHeight="1" x14ac:dyDescent="0.25">
      <c r="B14" s="394"/>
      <c r="C14" s="397"/>
      <c r="D14" s="240" t="s">
        <v>322</v>
      </c>
      <c r="E14" s="240" t="s">
        <v>419</v>
      </c>
      <c r="F14" s="240" t="s">
        <v>417</v>
      </c>
      <c r="G14" s="253" t="s">
        <v>418</v>
      </c>
      <c r="H14" s="254">
        <v>30</v>
      </c>
      <c r="I14" s="249">
        <v>6400</v>
      </c>
      <c r="J14" s="250">
        <f t="shared" si="0"/>
        <v>192000</v>
      </c>
      <c r="K14" s="251" t="s">
        <v>402</v>
      </c>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row>
    <row r="15" spans="2:51" s="239" customFormat="1" ht="64.5" customHeight="1" x14ac:dyDescent="0.25">
      <c r="B15" s="395"/>
      <c r="C15" s="397"/>
      <c r="D15" s="240" t="s">
        <v>322</v>
      </c>
      <c r="E15" s="240" t="s">
        <v>420</v>
      </c>
      <c r="F15" s="240" t="s">
        <v>417</v>
      </c>
      <c r="G15" s="253" t="s">
        <v>418</v>
      </c>
      <c r="H15" s="254">
        <v>25</v>
      </c>
      <c r="I15" s="249">
        <v>6400</v>
      </c>
      <c r="J15" s="250">
        <f t="shared" si="0"/>
        <v>160000</v>
      </c>
      <c r="K15" s="251" t="s">
        <v>402</v>
      </c>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row>
    <row r="16" spans="2:51" s="239" customFormat="1" ht="64.5" customHeight="1" x14ac:dyDescent="0.25">
      <c r="B16" s="247" t="s">
        <v>421</v>
      </c>
      <c r="C16" s="248" t="s">
        <v>422</v>
      </c>
      <c r="D16" s="240" t="s">
        <v>322</v>
      </c>
      <c r="E16" s="240" t="s">
        <v>423</v>
      </c>
      <c r="F16" s="240" t="s">
        <v>403</v>
      </c>
      <c r="G16" s="253" t="s">
        <v>418</v>
      </c>
      <c r="H16" s="254">
        <v>1</v>
      </c>
      <c r="I16" s="249">
        <v>8200</v>
      </c>
      <c r="J16" s="255">
        <f t="shared" si="0"/>
        <v>8200</v>
      </c>
      <c r="K16" s="251" t="s">
        <v>402</v>
      </c>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row>
    <row r="17" spans="2:51" s="239" customFormat="1" ht="105" customHeight="1" x14ac:dyDescent="0.25">
      <c r="B17" s="256" t="s">
        <v>424</v>
      </c>
      <c r="C17" s="248" t="s">
        <v>425</v>
      </c>
      <c r="D17" s="240" t="s">
        <v>322</v>
      </c>
      <c r="E17" s="240" t="s">
        <v>426</v>
      </c>
      <c r="F17" s="240" t="s">
        <v>403</v>
      </c>
      <c r="G17" s="253" t="s">
        <v>418</v>
      </c>
      <c r="H17" s="254">
        <v>1</v>
      </c>
      <c r="I17" s="249">
        <v>7200</v>
      </c>
      <c r="J17" s="250">
        <f t="shared" si="0"/>
        <v>7200</v>
      </c>
      <c r="K17" s="251" t="s">
        <v>402</v>
      </c>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row>
    <row r="18" spans="2:51" s="239" customFormat="1" ht="60" x14ac:dyDescent="0.25">
      <c r="B18" s="247" t="s">
        <v>427</v>
      </c>
      <c r="C18" s="248" t="s">
        <v>428</v>
      </c>
      <c r="D18" s="240" t="s">
        <v>322</v>
      </c>
      <c r="E18" s="240" t="s">
        <v>429</v>
      </c>
      <c r="F18" s="240" t="s">
        <v>403</v>
      </c>
      <c r="G18" s="253" t="s">
        <v>418</v>
      </c>
      <c r="H18" s="254">
        <v>1</v>
      </c>
      <c r="I18" s="249">
        <v>6720</v>
      </c>
      <c r="J18" s="250">
        <f t="shared" si="0"/>
        <v>6720</v>
      </c>
      <c r="K18" s="251" t="s">
        <v>402</v>
      </c>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row>
    <row r="19" spans="2:51" s="239" customFormat="1" ht="63" customHeight="1" thickBot="1" x14ac:dyDescent="0.3">
      <c r="B19" s="257" t="s">
        <v>430</v>
      </c>
      <c r="C19" s="258" t="s">
        <v>431</v>
      </c>
      <c r="D19" s="259" t="s">
        <v>322</v>
      </c>
      <c r="E19" s="259" t="s">
        <v>432</v>
      </c>
      <c r="F19" s="259" t="s">
        <v>403</v>
      </c>
      <c r="G19" s="260" t="s">
        <v>418</v>
      </c>
      <c r="H19" s="261">
        <v>1</v>
      </c>
      <c r="I19" s="262">
        <v>5760</v>
      </c>
      <c r="J19" s="263">
        <f t="shared" si="0"/>
        <v>5760</v>
      </c>
      <c r="K19" s="264" t="s">
        <v>216</v>
      </c>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row>
    <row r="20" spans="2:51" x14ac:dyDescent="0.25">
      <c r="B20" s="265" t="s">
        <v>95</v>
      </c>
      <c r="K20" s="266"/>
    </row>
    <row r="21" spans="2:51" x14ac:dyDescent="0.25">
      <c r="B21" s="265" t="s">
        <v>96</v>
      </c>
    </row>
    <row r="22" spans="2:51" x14ac:dyDescent="0.25">
      <c r="B22" s="265" t="s">
        <v>433</v>
      </c>
      <c r="C22" s="143"/>
      <c r="D22" s="143"/>
      <c r="E22" s="143"/>
      <c r="F22" s="143"/>
      <c r="G22" s="143"/>
      <c r="J22" s="143"/>
    </row>
    <row r="23" spans="2:51" x14ac:dyDescent="0.25">
      <c r="B23" s="265" t="s">
        <v>434</v>
      </c>
      <c r="C23" s="143"/>
      <c r="D23" s="143"/>
      <c r="E23" s="143"/>
      <c r="F23" s="143"/>
      <c r="G23" s="143"/>
      <c r="J23" s="143"/>
    </row>
    <row r="24" spans="2:51" x14ac:dyDescent="0.25">
      <c r="B24" s="265" t="s">
        <v>435</v>
      </c>
      <c r="C24" s="143"/>
      <c r="D24" s="143"/>
      <c r="E24" s="143"/>
      <c r="F24" s="143"/>
      <c r="G24" s="143"/>
      <c r="J24" s="143"/>
    </row>
  </sheetData>
  <mergeCells count="14">
    <mergeCell ref="B13:B15"/>
    <mergeCell ref="C13:C15"/>
    <mergeCell ref="H6:J6"/>
    <mergeCell ref="K6:K7"/>
    <mergeCell ref="B8:B9"/>
    <mergeCell ref="C8:C9"/>
    <mergeCell ref="B11:B12"/>
    <mergeCell ref="C11:C12"/>
    <mergeCell ref="B6:B7"/>
    <mergeCell ref="C6:C7"/>
    <mergeCell ref="D6:D7"/>
    <mergeCell ref="E6:E7"/>
    <mergeCell ref="F6:F7"/>
    <mergeCell ref="G6:G7"/>
  </mergeCells>
  <hyperlinks>
    <hyperlink ref="F3" r:id="rId1"/>
    <hyperlink ref="F4" r:id="rId2"/>
  </hyperlinks>
  <pageMargins left="0.39370078740157483" right="0.39370078740157483" top="0.39370078740157483" bottom="0.39370078740157483" header="0.31496062992125984" footer="0.31496062992125984"/>
  <pageSetup paperSize="9" scale="41" fitToHeight="4" orientation="landscape" r:id="rId3"/>
  <headerFooter alignWithMargins="0">
    <oddFooter>&amp;C&amp;"Calibri,обычный"ЗА ДОПОЛНИТЕЛЬНОЙ ИНФОРМАЦИЕЙ, ПОЖАЛУЙСТА, ОБРАЩАЙТЕСЬ: 
"Европейская медиагруппа"&amp;8 
Москва, ул. Станиславского, 21/5 
Тел.+7 (495) 799-9797 
Факс +7 (495) 620 46 68</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D55"/>
  <sheetViews>
    <sheetView zoomScale="60" zoomScaleNormal="60" zoomScaleSheetLayoutView="55" workbookViewId="0">
      <selection activeCell="D11" sqref="D11"/>
    </sheetView>
  </sheetViews>
  <sheetFormatPr defaultColWidth="24.42578125" defaultRowHeight="12.75" x14ac:dyDescent="0.2"/>
  <cols>
    <col min="1" max="1" width="2.7109375" customWidth="1"/>
    <col min="2" max="2" width="52.140625" customWidth="1"/>
    <col min="3" max="3" width="51" customWidth="1"/>
    <col min="4" max="4" width="14.7109375" customWidth="1"/>
    <col min="5" max="5" width="58.28515625" customWidth="1"/>
    <col min="6" max="6" width="45.28515625" customWidth="1"/>
    <col min="7" max="7" width="24.85546875" customWidth="1"/>
    <col min="8" max="9" width="18.7109375" customWidth="1"/>
    <col min="10" max="10" width="40.28515625" customWidth="1"/>
    <col min="230" max="230" width="2.7109375" customWidth="1"/>
    <col min="231" max="231" width="43.140625" customWidth="1"/>
    <col min="232" max="232" width="54.140625" customWidth="1"/>
    <col min="233" max="233" width="22.140625" customWidth="1"/>
    <col min="234" max="234" width="57" customWidth="1"/>
    <col min="235" max="235" width="74.7109375" customWidth="1"/>
    <col min="236" max="236" width="40.140625" customWidth="1"/>
    <col min="237" max="239" width="18.7109375" customWidth="1"/>
    <col min="240" max="240" width="51.42578125" customWidth="1"/>
    <col min="486" max="486" width="2.7109375" customWidth="1"/>
    <col min="487" max="487" width="43.140625" customWidth="1"/>
    <col min="488" max="488" width="54.140625" customWidth="1"/>
    <col min="489" max="489" width="22.140625" customWidth="1"/>
    <col min="490" max="490" width="57" customWidth="1"/>
    <col min="491" max="491" width="74.7109375" customWidth="1"/>
    <col min="492" max="492" width="40.140625" customWidth="1"/>
    <col min="493" max="495" width="18.7109375" customWidth="1"/>
    <col min="496" max="496" width="51.42578125" customWidth="1"/>
    <col min="742" max="742" width="2.7109375" customWidth="1"/>
    <col min="743" max="743" width="43.140625" customWidth="1"/>
    <col min="744" max="744" width="54.140625" customWidth="1"/>
    <col min="745" max="745" width="22.140625" customWidth="1"/>
    <col min="746" max="746" width="57" customWidth="1"/>
    <col min="747" max="747" width="74.7109375" customWidth="1"/>
    <col min="748" max="748" width="40.140625" customWidth="1"/>
    <col min="749" max="751" width="18.7109375" customWidth="1"/>
    <col min="752" max="752" width="51.42578125" customWidth="1"/>
    <col min="998" max="998" width="2.7109375" customWidth="1"/>
    <col min="999" max="999" width="43.140625" customWidth="1"/>
    <col min="1000" max="1000" width="54.140625" customWidth="1"/>
    <col min="1001" max="1001" width="22.140625" customWidth="1"/>
    <col min="1002" max="1002" width="57" customWidth="1"/>
    <col min="1003" max="1003" width="74.7109375" customWidth="1"/>
    <col min="1004" max="1004" width="40.140625" customWidth="1"/>
    <col min="1005" max="1007" width="18.7109375" customWidth="1"/>
    <col min="1008" max="1008" width="51.42578125" customWidth="1"/>
    <col min="1254" max="1254" width="2.7109375" customWidth="1"/>
    <col min="1255" max="1255" width="43.140625" customWidth="1"/>
    <col min="1256" max="1256" width="54.140625" customWidth="1"/>
    <col min="1257" max="1257" width="22.140625" customWidth="1"/>
    <col min="1258" max="1258" width="57" customWidth="1"/>
    <col min="1259" max="1259" width="74.7109375" customWidth="1"/>
    <col min="1260" max="1260" width="40.140625" customWidth="1"/>
    <col min="1261" max="1263" width="18.7109375" customWidth="1"/>
    <col min="1264" max="1264" width="51.42578125" customWidth="1"/>
    <col min="1510" max="1510" width="2.7109375" customWidth="1"/>
    <col min="1511" max="1511" width="43.140625" customWidth="1"/>
    <col min="1512" max="1512" width="54.140625" customWidth="1"/>
    <col min="1513" max="1513" width="22.140625" customWidth="1"/>
    <col min="1514" max="1514" width="57" customWidth="1"/>
    <col min="1515" max="1515" width="74.7109375" customWidth="1"/>
    <col min="1516" max="1516" width="40.140625" customWidth="1"/>
    <col min="1517" max="1519" width="18.7109375" customWidth="1"/>
    <col min="1520" max="1520" width="51.42578125" customWidth="1"/>
    <col min="1766" max="1766" width="2.7109375" customWidth="1"/>
    <col min="1767" max="1767" width="43.140625" customWidth="1"/>
    <col min="1768" max="1768" width="54.140625" customWidth="1"/>
    <col min="1769" max="1769" width="22.140625" customWidth="1"/>
    <col min="1770" max="1770" width="57" customWidth="1"/>
    <col min="1771" max="1771" width="74.7109375" customWidth="1"/>
    <col min="1772" max="1772" width="40.140625" customWidth="1"/>
    <col min="1773" max="1775" width="18.7109375" customWidth="1"/>
    <col min="1776" max="1776" width="51.42578125" customWidth="1"/>
    <col min="2022" max="2022" width="2.7109375" customWidth="1"/>
    <col min="2023" max="2023" width="43.140625" customWidth="1"/>
    <col min="2024" max="2024" width="54.140625" customWidth="1"/>
    <col min="2025" max="2025" width="22.140625" customWidth="1"/>
    <col min="2026" max="2026" width="57" customWidth="1"/>
    <col min="2027" max="2027" width="74.7109375" customWidth="1"/>
    <col min="2028" max="2028" width="40.140625" customWidth="1"/>
    <col min="2029" max="2031" width="18.7109375" customWidth="1"/>
    <col min="2032" max="2032" width="51.42578125" customWidth="1"/>
    <col min="2278" max="2278" width="2.7109375" customWidth="1"/>
    <col min="2279" max="2279" width="43.140625" customWidth="1"/>
    <col min="2280" max="2280" width="54.140625" customWidth="1"/>
    <col min="2281" max="2281" width="22.140625" customWidth="1"/>
    <col min="2282" max="2282" width="57" customWidth="1"/>
    <col min="2283" max="2283" width="74.7109375" customWidth="1"/>
    <col min="2284" max="2284" width="40.140625" customWidth="1"/>
    <col min="2285" max="2287" width="18.7109375" customWidth="1"/>
    <col min="2288" max="2288" width="51.42578125" customWidth="1"/>
    <col min="2534" max="2534" width="2.7109375" customWidth="1"/>
    <col min="2535" max="2535" width="43.140625" customWidth="1"/>
    <col min="2536" max="2536" width="54.140625" customWidth="1"/>
    <col min="2537" max="2537" width="22.140625" customWidth="1"/>
    <col min="2538" max="2538" width="57" customWidth="1"/>
    <col min="2539" max="2539" width="74.7109375" customWidth="1"/>
    <col min="2540" max="2540" width="40.140625" customWidth="1"/>
    <col min="2541" max="2543" width="18.7109375" customWidth="1"/>
    <col min="2544" max="2544" width="51.42578125" customWidth="1"/>
    <col min="2790" max="2790" width="2.7109375" customWidth="1"/>
    <col min="2791" max="2791" width="43.140625" customWidth="1"/>
    <col min="2792" max="2792" width="54.140625" customWidth="1"/>
    <col min="2793" max="2793" width="22.140625" customWidth="1"/>
    <col min="2794" max="2794" width="57" customWidth="1"/>
    <col min="2795" max="2795" width="74.7109375" customWidth="1"/>
    <col min="2796" max="2796" width="40.140625" customWidth="1"/>
    <col min="2797" max="2799" width="18.7109375" customWidth="1"/>
    <col min="2800" max="2800" width="51.42578125" customWidth="1"/>
    <col min="3046" max="3046" width="2.7109375" customWidth="1"/>
    <col min="3047" max="3047" width="43.140625" customWidth="1"/>
    <col min="3048" max="3048" width="54.140625" customWidth="1"/>
    <col min="3049" max="3049" width="22.140625" customWidth="1"/>
    <col min="3050" max="3050" width="57" customWidth="1"/>
    <col min="3051" max="3051" width="74.7109375" customWidth="1"/>
    <col min="3052" max="3052" width="40.140625" customWidth="1"/>
    <col min="3053" max="3055" width="18.7109375" customWidth="1"/>
    <col min="3056" max="3056" width="51.42578125" customWidth="1"/>
    <col min="3302" max="3302" width="2.7109375" customWidth="1"/>
    <col min="3303" max="3303" width="43.140625" customWidth="1"/>
    <col min="3304" max="3304" width="54.140625" customWidth="1"/>
    <col min="3305" max="3305" width="22.140625" customWidth="1"/>
    <col min="3306" max="3306" width="57" customWidth="1"/>
    <col min="3307" max="3307" width="74.7109375" customWidth="1"/>
    <col min="3308" max="3308" width="40.140625" customWidth="1"/>
    <col min="3309" max="3311" width="18.7109375" customWidth="1"/>
    <col min="3312" max="3312" width="51.42578125" customWidth="1"/>
    <col min="3558" max="3558" width="2.7109375" customWidth="1"/>
    <col min="3559" max="3559" width="43.140625" customWidth="1"/>
    <col min="3560" max="3560" width="54.140625" customWidth="1"/>
    <col min="3561" max="3561" width="22.140625" customWidth="1"/>
    <col min="3562" max="3562" width="57" customWidth="1"/>
    <col min="3563" max="3563" width="74.7109375" customWidth="1"/>
    <col min="3564" max="3564" width="40.140625" customWidth="1"/>
    <col min="3565" max="3567" width="18.7109375" customWidth="1"/>
    <col min="3568" max="3568" width="51.42578125" customWidth="1"/>
    <col min="3814" max="3814" width="2.7109375" customWidth="1"/>
    <col min="3815" max="3815" width="43.140625" customWidth="1"/>
    <col min="3816" max="3816" width="54.140625" customWidth="1"/>
    <col min="3817" max="3817" width="22.140625" customWidth="1"/>
    <col min="3818" max="3818" width="57" customWidth="1"/>
    <col min="3819" max="3819" width="74.7109375" customWidth="1"/>
    <col min="3820" max="3820" width="40.140625" customWidth="1"/>
    <col min="3821" max="3823" width="18.7109375" customWidth="1"/>
    <col min="3824" max="3824" width="51.42578125" customWidth="1"/>
    <col min="4070" max="4070" width="2.7109375" customWidth="1"/>
    <col min="4071" max="4071" width="43.140625" customWidth="1"/>
    <col min="4072" max="4072" width="54.140625" customWidth="1"/>
    <col min="4073" max="4073" width="22.140625" customWidth="1"/>
    <col min="4074" max="4074" width="57" customWidth="1"/>
    <col min="4075" max="4075" width="74.7109375" customWidth="1"/>
    <col min="4076" max="4076" width="40.140625" customWidth="1"/>
    <col min="4077" max="4079" width="18.7109375" customWidth="1"/>
    <col min="4080" max="4080" width="51.42578125" customWidth="1"/>
    <col min="4326" max="4326" width="2.7109375" customWidth="1"/>
    <col min="4327" max="4327" width="43.140625" customWidth="1"/>
    <col min="4328" max="4328" width="54.140625" customWidth="1"/>
    <col min="4329" max="4329" width="22.140625" customWidth="1"/>
    <col min="4330" max="4330" width="57" customWidth="1"/>
    <col min="4331" max="4331" width="74.7109375" customWidth="1"/>
    <col min="4332" max="4332" width="40.140625" customWidth="1"/>
    <col min="4333" max="4335" width="18.7109375" customWidth="1"/>
    <col min="4336" max="4336" width="51.42578125" customWidth="1"/>
    <col min="4582" max="4582" width="2.7109375" customWidth="1"/>
    <col min="4583" max="4583" width="43.140625" customWidth="1"/>
    <col min="4584" max="4584" width="54.140625" customWidth="1"/>
    <col min="4585" max="4585" width="22.140625" customWidth="1"/>
    <col min="4586" max="4586" width="57" customWidth="1"/>
    <col min="4587" max="4587" width="74.7109375" customWidth="1"/>
    <col min="4588" max="4588" width="40.140625" customWidth="1"/>
    <col min="4589" max="4591" width="18.7109375" customWidth="1"/>
    <col min="4592" max="4592" width="51.42578125" customWidth="1"/>
    <col min="4838" max="4838" width="2.7109375" customWidth="1"/>
    <col min="4839" max="4839" width="43.140625" customWidth="1"/>
    <col min="4840" max="4840" width="54.140625" customWidth="1"/>
    <col min="4841" max="4841" width="22.140625" customWidth="1"/>
    <col min="4842" max="4842" width="57" customWidth="1"/>
    <col min="4843" max="4843" width="74.7109375" customWidth="1"/>
    <col min="4844" max="4844" width="40.140625" customWidth="1"/>
    <col min="4845" max="4847" width="18.7109375" customWidth="1"/>
    <col min="4848" max="4848" width="51.42578125" customWidth="1"/>
    <col min="5094" max="5094" width="2.7109375" customWidth="1"/>
    <col min="5095" max="5095" width="43.140625" customWidth="1"/>
    <col min="5096" max="5096" width="54.140625" customWidth="1"/>
    <col min="5097" max="5097" width="22.140625" customWidth="1"/>
    <col min="5098" max="5098" width="57" customWidth="1"/>
    <col min="5099" max="5099" width="74.7109375" customWidth="1"/>
    <col min="5100" max="5100" width="40.140625" customWidth="1"/>
    <col min="5101" max="5103" width="18.7109375" customWidth="1"/>
    <col min="5104" max="5104" width="51.42578125" customWidth="1"/>
    <col min="5350" max="5350" width="2.7109375" customWidth="1"/>
    <col min="5351" max="5351" width="43.140625" customWidth="1"/>
    <col min="5352" max="5352" width="54.140625" customWidth="1"/>
    <col min="5353" max="5353" width="22.140625" customWidth="1"/>
    <col min="5354" max="5354" width="57" customWidth="1"/>
    <col min="5355" max="5355" width="74.7109375" customWidth="1"/>
    <col min="5356" max="5356" width="40.140625" customWidth="1"/>
    <col min="5357" max="5359" width="18.7109375" customWidth="1"/>
    <col min="5360" max="5360" width="51.42578125" customWidth="1"/>
    <col min="5606" max="5606" width="2.7109375" customWidth="1"/>
    <col min="5607" max="5607" width="43.140625" customWidth="1"/>
    <col min="5608" max="5608" width="54.140625" customWidth="1"/>
    <col min="5609" max="5609" width="22.140625" customWidth="1"/>
    <col min="5610" max="5610" width="57" customWidth="1"/>
    <col min="5611" max="5611" width="74.7109375" customWidth="1"/>
    <col min="5612" max="5612" width="40.140625" customWidth="1"/>
    <col min="5613" max="5615" width="18.7109375" customWidth="1"/>
    <col min="5616" max="5616" width="51.42578125" customWidth="1"/>
    <col min="5862" max="5862" width="2.7109375" customWidth="1"/>
    <col min="5863" max="5863" width="43.140625" customWidth="1"/>
    <col min="5864" max="5864" width="54.140625" customWidth="1"/>
    <col min="5865" max="5865" width="22.140625" customWidth="1"/>
    <col min="5866" max="5866" width="57" customWidth="1"/>
    <col min="5867" max="5867" width="74.7109375" customWidth="1"/>
    <col min="5868" max="5868" width="40.140625" customWidth="1"/>
    <col min="5869" max="5871" width="18.7109375" customWidth="1"/>
    <col min="5872" max="5872" width="51.42578125" customWidth="1"/>
    <col min="6118" max="6118" width="2.7109375" customWidth="1"/>
    <col min="6119" max="6119" width="43.140625" customWidth="1"/>
    <col min="6120" max="6120" width="54.140625" customWidth="1"/>
    <col min="6121" max="6121" width="22.140625" customWidth="1"/>
    <col min="6122" max="6122" width="57" customWidth="1"/>
    <col min="6123" max="6123" width="74.7109375" customWidth="1"/>
    <col min="6124" max="6124" width="40.140625" customWidth="1"/>
    <col min="6125" max="6127" width="18.7109375" customWidth="1"/>
    <col min="6128" max="6128" width="51.42578125" customWidth="1"/>
    <col min="6374" max="6374" width="2.7109375" customWidth="1"/>
    <col min="6375" max="6375" width="43.140625" customWidth="1"/>
    <col min="6376" max="6376" width="54.140625" customWidth="1"/>
    <col min="6377" max="6377" width="22.140625" customWidth="1"/>
    <col min="6378" max="6378" width="57" customWidth="1"/>
    <col min="6379" max="6379" width="74.7109375" customWidth="1"/>
    <col min="6380" max="6380" width="40.140625" customWidth="1"/>
    <col min="6381" max="6383" width="18.7109375" customWidth="1"/>
    <col min="6384" max="6384" width="51.42578125" customWidth="1"/>
    <col min="6630" max="6630" width="2.7109375" customWidth="1"/>
    <col min="6631" max="6631" width="43.140625" customWidth="1"/>
    <col min="6632" max="6632" width="54.140625" customWidth="1"/>
    <col min="6633" max="6633" width="22.140625" customWidth="1"/>
    <col min="6634" max="6634" width="57" customWidth="1"/>
    <col min="6635" max="6635" width="74.7109375" customWidth="1"/>
    <col min="6636" max="6636" width="40.140625" customWidth="1"/>
    <col min="6637" max="6639" width="18.7109375" customWidth="1"/>
    <col min="6640" max="6640" width="51.42578125" customWidth="1"/>
    <col min="6886" max="6886" width="2.7109375" customWidth="1"/>
    <col min="6887" max="6887" width="43.140625" customWidth="1"/>
    <col min="6888" max="6888" width="54.140625" customWidth="1"/>
    <col min="6889" max="6889" width="22.140625" customWidth="1"/>
    <col min="6890" max="6890" width="57" customWidth="1"/>
    <col min="6891" max="6891" width="74.7109375" customWidth="1"/>
    <col min="6892" max="6892" width="40.140625" customWidth="1"/>
    <col min="6893" max="6895" width="18.7109375" customWidth="1"/>
    <col min="6896" max="6896" width="51.42578125" customWidth="1"/>
    <col min="7142" max="7142" width="2.7109375" customWidth="1"/>
    <col min="7143" max="7143" width="43.140625" customWidth="1"/>
    <col min="7144" max="7144" width="54.140625" customWidth="1"/>
    <col min="7145" max="7145" width="22.140625" customWidth="1"/>
    <col min="7146" max="7146" width="57" customWidth="1"/>
    <col min="7147" max="7147" width="74.7109375" customWidth="1"/>
    <col min="7148" max="7148" width="40.140625" customWidth="1"/>
    <col min="7149" max="7151" width="18.7109375" customWidth="1"/>
    <col min="7152" max="7152" width="51.42578125" customWidth="1"/>
    <col min="7398" max="7398" width="2.7109375" customWidth="1"/>
    <col min="7399" max="7399" width="43.140625" customWidth="1"/>
    <col min="7400" max="7400" width="54.140625" customWidth="1"/>
    <col min="7401" max="7401" width="22.140625" customWidth="1"/>
    <col min="7402" max="7402" width="57" customWidth="1"/>
    <col min="7403" max="7403" width="74.7109375" customWidth="1"/>
    <col min="7404" max="7404" width="40.140625" customWidth="1"/>
    <col min="7405" max="7407" width="18.7109375" customWidth="1"/>
    <col min="7408" max="7408" width="51.42578125" customWidth="1"/>
    <col min="7654" max="7654" width="2.7109375" customWidth="1"/>
    <col min="7655" max="7655" width="43.140625" customWidth="1"/>
    <col min="7656" max="7656" width="54.140625" customWidth="1"/>
    <col min="7657" max="7657" width="22.140625" customWidth="1"/>
    <col min="7658" max="7658" width="57" customWidth="1"/>
    <col min="7659" max="7659" width="74.7109375" customWidth="1"/>
    <col min="7660" max="7660" width="40.140625" customWidth="1"/>
    <col min="7661" max="7663" width="18.7109375" customWidth="1"/>
    <col min="7664" max="7664" width="51.42578125" customWidth="1"/>
    <col min="7910" max="7910" width="2.7109375" customWidth="1"/>
    <col min="7911" max="7911" width="43.140625" customWidth="1"/>
    <col min="7912" max="7912" width="54.140625" customWidth="1"/>
    <col min="7913" max="7913" width="22.140625" customWidth="1"/>
    <col min="7914" max="7914" width="57" customWidth="1"/>
    <col min="7915" max="7915" width="74.7109375" customWidth="1"/>
    <col min="7916" max="7916" width="40.140625" customWidth="1"/>
    <col min="7917" max="7919" width="18.7109375" customWidth="1"/>
    <col min="7920" max="7920" width="51.42578125" customWidth="1"/>
    <col min="8166" max="8166" width="2.7109375" customWidth="1"/>
    <col min="8167" max="8167" width="43.140625" customWidth="1"/>
    <col min="8168" max="8168" width="54.140625" customWidth="1"/>
    <col min="8169" max="8169" width="22.140625" customWidth="1"/>
    <col min="8170" max="8170" width="57" customWidth="1"/>
    <col min="8171" max="8171" width="74.7109375" customWidth="1"/>
    <col min="8172" max="8172" width="40.140625" customWidth="1"/>
    <col min="8173" max="8175" width="18.7109375" customWidth="1"/>
    <col min="8176" max="8176" width="51.42578125" customWidth="1"/>
    <col min="8422" max="8422" width="2.7109375" customWidth="1"/>
    <col min="8423" max="8423" width="43.140625" customWidth="1"/>
    <col min="8424" max="8424" width="54.140625" customWidth="1"/>
    <col min="8425" max="8425" width="22.140625" customWidth="1"/>
    <col min="8426" max="8426" width="57" customWidth="1"/>
    <col min="8427" max="8427" width="74.7109375" customWidth="1"/>
    <col min="8428" max="8428" width="40.140625" customWidth="1"/>
    <col min="8429" max="8431" width="18.7109375" customWidth="1"/>
    <col min="8432" max="8432" width="51.42578125" customWidth="1"/>
    <col min="8678" max="8678" width="2.7109375" customWidth="1"/>
    <col min="8679" max="8679" width="43.140625" customWidth="1"/>
    <col min="8680" max="8680" width="54.140625" customWidth="1"/>
    <col min="8681" max="8681" width="22.140625" customWidth="1"/>
    <col min="8682" max="8682" width="57" customWidth="1"/>
    <col min="8683" max="8683" width="74.7109375" customWidth="1"/>
    <col min="8684" max="8684" width="40.140625" customWidth="1"/>
    <col min="8685" max="8687" width="18.7109375" customWidth="1"/>
    <col min="8688" max="8688" width="51.42578125" customWidth="1"/>
    <col min="8934" max="8934" width="2.7109375" customWidth="1"/>
    <col min="8935" max="8935" width="43.140625" customWidth="1"/>
    <col min="8936" max="8936" width="54.140625" customWidth="1"/>
    <col min="8937" max="8937" width="22.140625" customWidth="1"/>
    <col min="8938" max="8938" width="57" customWidth="1"/>
    <col min="8939" max="8939" width="74.7109375" customWidth="1"/>
    <col min="8940" max="8940" width="40.140625" customWidth="1"/>
    <col min="8941" max="8943" width="18.7109375" customWidth="1"/>
    <col min="8944" max="8944" width="51.42578125" customWidth="1"/>
    <col min="9190" max="9190" width="2.7109375" customWidth="1"/>
    <col min="9191" max="9191" width="43.140625" customWidth="1"/>
    <col min="9192" max="9192" width="54.140625" customWidth="1"/>
    <col min="9193" max="9193" width="22.140625" customWidth="1"/>
    <col min="9194" max="9194" width="57" customWidth="1"/>
    <col min="9195" max="9195" width="74.7109375" customWidth="1"/>
    <col min="9196" max="9196" width="40.140625" customWidth="1"/>
    <col min="9197" max="9199" width="18.7109375" customWidth="1"/>
    <col min="9200" max="9200" width="51.42578125" customWidth="1"/>
    <col min="9446" max="9446" width="2.7109375" customWidth="1"/>
    <col min="9447" max="9447" width="43.140625" customWidth="1"/>
    <col min="9448" max="9448" width="54.140625" customWidth="1"/>
    <col min="9449" max="9449" width="22.140625" customWidth="1"/>
    <col min="9450" max="9450" width="57" customWidth="1"/>
    <col min="9451" max="9451" width="74.7109375" customWidth="1"/>
    <col min="9452" max="9452" width="40.140625" customWidth="1"/>
    <col min="9453" max="9455" width="18.7109375" customWidth="1"/>
    <col min="9456" max="9456" width="51.42578125" customWidth="1"/>
    <col min="9702" max="9702" width="2.7109375" customWidth="1"/>
    <col min="9703" max="9703" width="43.140625" customWidth="1"/>
    <col min="9704" max="9704" width="54.140625" customWidth="1"/>
    <col min="9705" max="9705" width="22.140625" customWidth="1"/>
    <col min="9706" max="9706" width="57" customWidth="1"/>
    <col min="9707" max="9707" width="74.7109375" customWidth="1"/>
    <col min="9708" max="9708" width="40.140625" customWidth="1"/>
    <col min="9709" max="9711" width="18.7109375" customWidth="1"/>
    <col min="9712" max="9712" width="51.42578125" customWidth="1"/>
    <col min="9958" max="9958" width="2.7109375" customWidth="1"/>
    <col min="9959" max="9959" width="43.140625" customWidth="1"/>
    <col min="9960" max="9960" width="54.140625" customWidth="1"/>
    <col min="9961" max="9961" width="22.140625" customWidth="1"/>
    <col min="9962" max="9962" width="57" customWidth="1"/>
    <col min="9963" max="9963" width="74.7109375" customWidth="1"/>
    <col min="9964" max="9964" width="40.140625" customWidth="1"/>
    <col min="9965" max="9967" width="18.7109375" customWidth="1"/>
    <col min="9968" max="9968" width="51.42578125" customWidth="1"/>
    <col min="10214" max="10214" width="2.7109375" customWidth="1"/>
    <col min="10215" max="10215" width="43.140625" customWidth="1"/>
    <col min="10216" max="10216" width="54.140625" customWidth="1"/>
    <col min="10217" max="10217" width="22.140625" customWidth="1"/>
    <col min="10218" max="10218" width="57" customWidth="1"/>
    <col min="10219" max="10219" width="74.7109375" customWidth="1"/>
    <col min="10220" max="10220" width="40.140625" customWidth="1"/>
    <col min="10221" max="10223" width="18.7109375" customWidth="1"/>
    <col min="10224" max="10224" width="51.42578125" customWidth="1"/>
    <col min="10470" max="10470" width="2.7109375" customWidth="1"/>
    <col min="10471" max="10471" width="43.140625" customWidth="1"/>
    <col min="10472" max="10472" width="54.140625" customWidth="1"/>
    <col min="10473" max="10473" width="22.140625" customWidth="1"/>
    <col min="10474" max="10474" width="57" customWidth="1"/>
    <col min="10475" max="10475" width="74.7109375" customWidth="1"/>
    <col min="10476" max="10476" width="40.140625" customWidth="1"/>
    <col min="10477" max="10479" width="18.7109375" customWidth="1"/>
    <col min="10480" max="10480" width="51.42578125" customWidth="1"/>
    <col min="10726" max="10726" width="2.7109375" customWidth="1"/>
    <col min="10727" max="10727" width="43.140625" customWidth="1"/>
    <col min="10728" max="10728" width="54.140625" customWidth="1"/>
    <col min="10729" max="10729" width="22.140625" customWidth="1"/>
    <col min="10730" max="10730" width="57" customWidth="1"/>
    <col min="10731" max="10731" width="74.7109375" customWidth="1"/>
    <col min="10732" max="10732" width="40.140625" customWidth="1"/>
    <col min="10733" max="10735" width="18.7109375" customWidth="1"/>
    <col min="10736" max="10736" width="51.42578125" customWidth="1"/>
    <col min="10982" max="10982" width="2.7109375" customWidth="1"/>
    <col min="10983" max="10983" width="43.140625" customWidth="1"/>
    <col min="10984" max="10984" width="54.140625" customWidth="1"/>
    <col min="10985" max="10985" width="22.140625" customWidth="1"/>
    <col min="10986" max="10986" width="57" customWidth="1"/>
    <col min="10987" max="10987" width="74.7109375" customWidth="1"/>
    <col min="10988" max="10988" width="40.140625" customWidth="1"/>
    <col min="10989" max="10991" width="18.7109375" customWidth="1"/>
    <col min="10992" max="10992" width="51.42578125" customWidth="1"/>
    <col min="11238" max="11238" width="2.7109375" customWidth="1"/>
    <col min="11239" max="11239" width="43.140625" customWidth="1"/>
    <col min="11240" max="11240" width="54.140625" customWidth="1"/>
    <col min="11241" max="11241" width="22.140625" customWidth="1"/>
    <col min="11242" max="11242" width="57" customWidth="1"/>
    <col min="11243" max="11243" width="74.7109375" customWidth="1"/>
    <col min="11244" max="11244" width="40.140625" customWidth="1"/>
    <col min="11245" max="11247" width="18.7109375" customWidth="1"/>
    <col min="11248" max="11248" width="51.42578125" customWidth="1"/>
    <col min="11494" max="11494" width="2.7109375" customWidth="1"/>
    <col min="11495" max="11495" width="43.140625" customWidth="1"/>
    <col min="11496" max="11496" width="54.140625" customWidth="1"/>
    <col min="11497" max="11497" width="22.140625" customWidth="1"/>
    <col min="11498" max="11498" width="57" customWidth="1"/>
    <col min="11499" max="11499" width="74.7109375" customWidth="1"/>
    <col min="11500" max="11500" width="40.140625" customWidth="1"/>
    <col min="11501" max="11503" width="18.7109375" customWidth="1"/>
    <col min="11504" max="11504" width="51.42578125" customWidth="1"/>
    <col min="11750" max="11750" width="2.7109375" customWidth="1"/>
    <col min="11751" max="11751" width="43.140625" customWidth="1"/>
    <col min="11752" max="11752" width="54.140625" customWidth="1"/>
    <col min="11753" max="11753" width="22.140625" customWidth="1"/>
    <col min="11754" max="11754" width="57" customWidth="1"/>
    <col min="11755" max="11755" width="74.7109375" customWidth="1"/>
    <col min="11756" max="11756" width="40.140625" customWidth="1"/>
    <col min="11757" max="11759" width="18.7109375" customWidth="1"/>
    <col min="11760" max="11760" width="51.42578125" customWidth="1"/>
    <col min="12006" max="12006" width="2.7109375" customWidth="1"/>
    <col min="12007" max="12007" width="43.140625" customWidth="1"/>
    <col min="12008" max="12008" width="54.140625" customWidth="1"/>
    <col min="12009" max="12009" width="22.140625" customWidth="1"/>
    <col min="12010" max="12010" width="57" customWidth="1"/>
    <col min="12011" max="12011" width="74.7109375" customWidth="1"/>
    <col min="12012" max="12012" width="40.140625" customWidth="1"/>
    <col min="12013" max="12015" width="18.7109375" customWidth="1"/>
    <col min="12016" max="12016" width="51.42578125" customWidth="1"/>
    <col min="12262" max="12262" width="2.7109375" customWidth="1"/>
    <col min="12263" max="12263" width="43.140625" customWidth="1"/>
    <col min="12264" max="12264" width="54.140625" customWidth="1"/>
    <col min="12265" max="12265" width="22.140625" customWidth="1"/>
    <col min="12266" max="12266" width="57" customWidth="1"/>
    <col min="12267" max="12267" width="74.7109375" customWidth="1"/>
    <col min="12268" max="12268" width="40.140625" customWidth="1"/>
    <col min="12269" max="12271" width="18.7109375" customWidth="1"/>
    <col min="12272" max="12272" width="51.42578125" customWidth="1"/>
    <col min="12518" max="12518" width="2.7109375" customWidth="1"/>
    <col min="12519" max="12519" width="43.140625" customWidth="1"/>
    <col min="12520" max="12520" width="54.140625" customWidth="1"/>
    <col min="12521" max="12521" width="22.140625" customWidth="1"/>
    <col min="12522" max="12522" width="57" customWidth="1"/>
    <col min="12523" max="12523" width="74.7109375" customWidth="1"/>
    <col min="12524" max="12524" width="40.140625" customWidth="1"/>
    <col min="12525" max="12527" width="18.7109375" customWidth="1"/>
    <col min="12528" max="12528" width="51.42578125" customWidth="1"/>
    <col min="12774" max="12774" width="2.7109375" customWidth="1"/>
    <col min="12775" max="12775" width="43.140625" customWidth="1"/>
    <col min="12776" max="12776" width="54.140625" customWidth="1"/>
    <col min="12777" max="12777" width="22.140625" customWidth="1"/>
    <col min="12778" max="12778" width="57" customWidth="1"/>
    <col min="12779" max="12779" width="74.7109375" customWidth="1"/>
    <col min="12780" max="12780" width="40.140625" customWidth="1"/>
    <col min="12781" max="12783" width="18.7109375" customWidth="1"/>
    <col min="12784" max="12784" width="51.42578125" customWidth="1"/>
    <col min="13030" max="13030" width="2.7109375" customWidth="1"/>
    <col min="13031" max="13031" width="43.140625" customWidth="1"/>
    <col min="13032" max="13032" width="54.140625" customWidth="1"/>
    <col min="13033" max="13033" width="22.140625" customWidth="1"/>
    <col min="13034" max="13034" width="57" customWidth="1"/>
    <col min="13035" max="13035" width="74.7109375" customWidth="1"/>
    <col min="13036" max="13036" width="40.140625" customWidth="1"/>
    <col min="13037" max="13039" width="18.7109375" customWidth="1"/>
    <col min="13040" max="13040" width="51.42578125" customWidth="1"/>
    <col min="13286" max="13286" width="2.7109375" customWidth="1"/>
    <col min="13287" max="13287" width="43.140625" customWidth="1"/>
    <col min="13288" max="13288" width="54.140625" customWidth="1"/>
    <col min="13289" max="13289" width="22.140625" customWidth="1"/>
    <col min="13290" max="13290" width="57" customWidth="1"/>
    <col min="13291" max="13291" width="74.7109375" customWidth="1"/>
    <col min="13292" max="13292" width="40.140625" customWidth="1"/>
    <col min="13293" max="13295" width="18.7109375" customWidth="1"/>
    <col min="13296" max="13296" width="51.42578125" customWidth="1"/>
    <col min="13542" max="13542" width="2.7109375" customWidth="1"/>
    <col min="13543" max="13543" width="43.140625" customWidth="1"/>
    <col min="13544" max="13544" width="54.140625" customWidth="1"/>
    <col min="13545" max="13545" width="22.140625" customWidth="1"/>
    <col min="13546" max="13546" width="57" customWidth="1"/>
    <col min="13547" max="13547" width="74.7109375" customWidth="1"/>
    <col min="13548" max="13548" width="40.140625" customWidth="1"/>
    <col min="13549" max="13551" width="18.7109375" customWidth="1"/>
    <col min="13552" max="13552" width="51.42578125" customWidth="1"/>
    <col min="13798" max="13798" width="2.7109375" customWidth="1"/>
    <col min="13799" max="13799" width="43.140625" customWidth="1"/>
    <col min="13800" max="13800" width="54.140625" customWidth="1"/>
    <col min="13801" max="13801" width="22.140625" customWidth="1"/>
    <col min="13802" max="13802" width="57" customWidth="1"/>
    <col min="13803" max="13803" width="74.7109375" customWidth="1"/>
    <col min="13804" max="13804" width="40.140625" customWidth="1"/>
    <col min="13805" max="13807" width="18.7109375" customWidth="1"/>
    <col min="13808" max="13808" width="51.42578125" customWidth="1"/>
    <col min="14054" max="14054" width="2.7109375" customWidth="1"/>
    <col min="14055" max="14055" width="43.140625" customWidth="1"/>
    <col min="14056" max="14056" width="54.140625" customWidth="1"/>
    <col min="14057" max="14057" width="22.140625" customWidth="1"/>
    <col min="14058" max="14058" width="57" customWidth="1"/>
    <col min="14059" max="14059" width="74.7109375" customWidth="1"/>
    <col min="14060" max="14060" width="40.140625" customWidth="1"/>
    <col min="14061" max="14063" width="18.7109375" customWidth="1"/>
    <col min="14064" max="14064" width="51.42578125" customWidth="1"/>
    <col min="14310" max="14310" width="2.7109375" customWidth="1"/>
    <col min="14311" max="14311" width="43.140625" customWidth="1"/>
    <col min="14312" max="14312" width="54.140625" customWidth="1"/>
    <col min="14313" max="14313" width="22.140625" customWidth="1"/>
    <col min="14314" max="14314" width="57" customWidth="1"/>
    <col min="14315" max="14315" width="74.7109375" customWidth="1"/>
    <col min="14316" max="14316" width="40.140625" customWidth="1"/>
    <col min="14317" max="14319" width="18.7109375" customWidth="1"/>
    <col min="14320" max="14320" width="51.42578125" customWidth="1"/>
    <col min="14566" max="14566" width="2.7109375" customWidth="1"/>
    <col min="14567" max="14567" width="43.140625" customWidth="1"/>
    <col min="14568" max="14568" width="54.140625" customWidth="1"/>
    <col min="14569" max="14569" width="22.140625" customWidth="1"/>
    <col min="14570" max="14570" width="57" customWidth="1"/>
    <col min="14571" max="14571" width="74.7109375" customWidth="1"/>
    <col min="14572" max="14572" width="40.140625" customWidth="1"/>
    <col min="14573" max="14575" width="18.7109375" customWidth="1"/>
    <col min="14576" max="14576" width="51.42578125" customWidth="1"/>
    <col min="14822" max="14822" width="2.7109375" customWidth="1"/>
    <col min="14823" max="14823" width="43.140625" customWidth="1"/>
    <col min="14824" max="14824" width="54.140625" customWidth="1"/>
    <col min="14825" max="14825" width="22.140625" customWidth="1"/>
    <col min="14826" max="14826" width="57" customWidth="1"/>
    <col min="14827" max="14827" width="74.7109375" customWidth="1"/>
    <col min="14828" max="14828" width="40.140625" customWidth="1"/>
    <col min="14829" max="14831" width="18.7109375" customWidth="1"/>
    <col min="14832" max="14832" width="51.42578125" customWidth="1"/>
    <col min="15078" max="15078" width="2.7109375" customWidth="1"/>
    <col min="15079" max="15079" width="43.140625" customWidth="1"/>
    <col min="15080" max="15080" width="54.140625" customWidth="1"/>
    <col min="15081" max="15081" width="22.140625" customWidth="1"/>
    <col min="15082" max="15082" width="57" customWidth="1"/>
    <col min="15083" max="15083" width="74.7109375" customWidth="1"/>
    <col min="15084" max="15084" width="40.140625" customWidth="1"/>
    <col min="15085" max="15087" width="18.7109375" customWidth="1"/>
    <col min="15088" max="15088" width="51.42578125" customWidth="1"/>
    <col min="15334" max="15334" width="2.7109375" customWidth="1"/>
    <col min="15335" max="15335" width="43.140625" customWidth="1"/>
    <col min="15336" max="15336" width="54.140625" customWidth="1"/>
    <col min="15337" max="15337" width="22.140625" customWidth="1"/>
    <col min="15338" max="15338" width="57" customWidth="1"/>
    <col min="15339" max="15339" width="74.7109375" customWidth="1"/>
    <col min="15340" max="15340" width="40.140625" customWidth="1"/>
    <col min="15341" max="15343" width="18.7109375" customWidth="1"/>
    <col min="15344" max="15344" width="51.42578125" customWidth="1"/>
    <col min="15590" max="15590" width="2.7109375" customWidth="1"/>
    <col min="15591" max="15591" width="43.140625" customWidth="1"/>
    <col min="15592" max="15592" width="54.140625" customWidth="1"/>
    <col min="15593" max="15593" width="22.140625" customWidth="1"/>
    <col min="15594" max="15594" width="57" customWidth="1"/>
    <col min="15595" max="15595" width="74.7109375" customWidth="1"/>
    <col min="15596" max="15596" width="40.140625" customWidth="1"/>
    <col min="15597" max="15599" width="18.7109375" customWidth="1"/>
    <col min="15600" max="15600" width="51.42578125" customWidth="1"/>
    <col min="15846" max="15846" width="2.7109375" customWidth="1"/>
    <col min="15847" max="15847" width="43.140625" customWidth="1"/>
    <col min="15848" max="15848" width="54.140625" customWidth="1"/>
    <col min="15849" max="15849" width="22.140625" customWidth="1"/>
    <col min="15850" max="15850" width="57" customWidth="1"/>
    <col min="15851" max="15851" width="74.7109375" customWidth="1"/>
    <col min="15852" max="15852" width="40.140625" customWidth="1"/>
    <col min="15853" max="15855" width="18.7109375" customWidth="1"/>
    <col min="15856" max="15856" width="51.42578125" customWidth="1"/>
    <col min="16102" max="16102" width="2.7109375" customWidth="1"/>
    <col min="16103" max="16103" width="43.140625" customWidth="1"/>
    <col min="16104" max="16104" width="54.140625" customWidth="1"/>
    <col min="16105" max="16105" width="22.140625" customWidth="1"/>
    <col min="16106" max="16106" width="57" customWidth="1"/>
    <col min="16107" max="16107" width="74.7109375" customWidth="1"/>
    <col min="16108" max="16108" width="40.140625" customWidth="1"/>
    <col min="16109" max="16111" width="18.7109375" customWidth="1"/>
    <col min="16112" max="16112" width="51.42578125" customWidth="1"/>
  </cols>
  <sheetData>
    <row r="2" spans="2:30" ht="30" x14ac:dyDescent="0.4">
      <c r="B2" s="6" t="s">
        <v>270</v>
      </c>
      <c r="C2" s="141"/>
      <c r="D2" s="141"/>
      <c r="E2" s="141"/>
      <c r="F2" s="449" t="s">
        <v>528</v>
      </c>
      <c r="G2" s="142"/>
      <c r="H2" s="142"/>
      <c r="I2" s="142"/>
      <c r="J2" s="143"/>
      <c r="K2" s="144"/>
      <c r="L2" s="144"/>
      <c r="M2" s="144"/>
      <c r="N2" s="144"/>
      <c r="O2" s="144"/>
      <c r="P2" s="144"/>
      <c r="Q2" s="144"/>
      <c r="R2" s="144"/>
      <c r="S2" s="144"/>
      <c r="T2" s="144"/>
      <c r="U2" s="144"/>
      <c r="V2" s="144"/>
      <c r="W2" s="144"/>
      <c r="X2" s="144"/>
      <c r="Y2" s="144"/>
      <c r="Z2" s="144"/>
      <c r="AA2" s="144"/>
      <c r="AB2" s="144"/>
      <c r="AC2" s="144"/>
      <c r="AD2" s="144"/>
    </row>
    <row r="3" spans="2:30" ht="18" x14ac:dyDescent="0.25">
      <c r="B3" s="1" t="s">
        <v>527</v>
      </c>
      <c r="C3" s="141"/>
      <c r="D3" s="141"/>
      <c r="E3" s="141"/>
      <c r="F3" s="450" t="s">
        <v>529</v>
      </c>
      <c r="G3" s="142"/>
      <c r="H3" s="142"/>
      <c r="I3" s="142"/>
      <c r="J3" s="143"/>
      <c r="K3" s="144"/>
      <c r="L3" s="144"/>
      <c r="M3" s="144"/>
      <c r="N3" s="144"/>
      <c r="O3" s="144"/>
      <c r="P3" s="144"/>
      <c r="Q3" s="144"/>
      <c r="R3" s="144"/>
      <c r="S3" s="144"/>
      <c r="T3" s="144"/>
      <c r="U3" s="144"/>
      <c r="V3" s="144"/>
      <c r="W3" s="144"/>
      <c r="X3" s="144"/>
      <c r="Y3" s="144"/>
      <c r="Z3" s="144"/>
      <c r="AA3" s="144"/>
      <c r="AB3" s="144"/>
      <c r="AC3" s="144"/>
      <c r="AD3" s="144"/>
    </row>
    <row r="4" spans="2:30" ht="18" x14ac:dyDescent="0.25">
      <c r="B4" s="145"/>
      <c r="C4" s="141"/>
      <c r="D4" s="141"/>
      <c r="E4" s="141"/>
      <c r="F4" s="450" t="s">
        <v>530</v>
      </c>
      <c r="G4" s="142"/>
      <c r="H4" s="142"/>
      <c r="I4" s="142"/>
      <c r="J4" s="143"/>
      <c r="K4" s="144"/>
      <c r="L4" s="144"/>
      <c r="M4" s="144"/>
      <c r="N4" s="144"/>
      <c r="O4" s="144"/>
      <c r="P4" s="144"/>
      <c r="Q4" s="144"/>
      <c r="R4" s="144"/>
      <c r="S4" s="144"/>
      <c r="T4" s="144"/>
      <c r="U4" s="144"/>
      <c r="V4" s="144"/>
      <c r="W4" s="144"/>
      <c r="X4" s="144"/>
      <c r="Y4" s="144"/>
      <c r="Z4" s="144"/>
      <c r="AA4" s="144"/>
      <c r="AB4" s="144"/>
      <c r="AC4" s="144"/>
      <c r="AD4" s="144"/>
    </row>
    <row r="5" spans="2:30" ht="15.75" thickBot="1" x14ac:dyDescent="0.3">
      <c r="B5" s="142"/>
      <c r="C5" s="141"/>
      <c r="D5" s="141"/>
      <c r="E5" s="141"/>
      <c r="F5" s="141"/>
      <c r="G5" s="142"/>
      <c r="H5" s="142"/>
      <c r="I5" s="142"/>
      <c r="J5" s="143"/>
      <c r="K5" s="144"/>
      <c r="L5" s="144"/>
      <c r="M5" s="144"/>
      <c r="N5" s="144"/>
      <c r="O5" s="144"/>
      <c r="P5" s="144"/>
      <c r="Q5" s="144"/>
      <c r="R5" s="144"/>
      <c r="S5" s="144"/>
      <c r="T5" s="144"/>
      <c r="U5" s="144"/>
      <c r="V5" s="144"/>
      <c r="W5" s="144"/>
      <c r="X5" s="144"/>
      <c r="Y5" s="144"/>
      <c r="Z5" s="144"/>
      <c r="AA5" s="144"/>
      <c r="AB5" s="144"/>
      <c r="AC5" s="144"/>
      <c r="AD5" s="144"/>
    </row>
    <row r="6" spans="2:30" ht="24" customHeight="1" x14ac:dyDescent="0.2">
      <c r="B6" s="332" t="s">
        <v>2</v>
      </c>
      <c r="C6" s="334" t="s">
        <v>3</v>
      </c>
      <c r="D6" s="334" t="s">
        <v>4</v>
      </c>
      <c r="E6" s="334" t="s">
        <v>271</v>
      </c>
      <c r="F6" s="334" t="s">
        <v>7</v>
      </c>
      <c r="G6" s="425" t="s">
        <v>272</v>
      </c>
      <c r="H6" s="425"/>
      <c r="I6" s="425"/>
      <c r="J6" s="410" t="s">
        <v>273</v>
      </c>
      <c r="K6" s="144"/>
      <c r="L6" s="144"/>
      <c r="M6" s="144"/>
      <c r="N6" s="144"/>
      <c r="O6" s="144"/>
      <c r="P6" s="144"/>
      <c r="Q6" s="144"/>
      <c r="R6" s="144"/>
      <c r="S6" s="144"/>
      <c r="T6" s="144"/>
      <c r="U6" s="144"/>
      <c r="V6" s="144"/>
      <c r="W6" s="144"/>
      <c r="X6" s="144"/>
      <c r="Y6" s="144"/>
      <c r="Z6" s="144"/>
      <c r="AA6" s="144"/>
      <c r="AB6" s="144"/>
      <c r="AC6" s="144"/>
      <c r="AD6" s="144"/>
    </row>
    <row r="7" spans="2:30" ht="63.75" customHeight="1" thickBot="1" x14ac:dyDescent="0.25">
      <c r="B7" s="333"/>
      <c r="C7" s="335"/>
      <c r="D7" s="335"/>
      <c r="E7" s="336"/>
      <c r="F7" s="336"/>
      <c r="G7" s="146" t="s">
        <v>11</v>
      </c>
      <c r="H7" s="146" t="s">
        <v>274</v>
      </c>
      <c r="I7" s="146" t="s">
        <v>275</v>
      </c>
      <c r="J7" s="411"/>
      <c r="K7" s="144"/>
      <c r="L7" s="144"/>
      <c r="M7" s="144"/>
      <c r="N7" s="144"/>
      <c r="O7" s="144"/>
      <c r="P7" s="144"/>
      <c r="Q7" s="144"/>
      <c r="R7" s="144"/>
      <c r="S7" s="144"/>
      <c r="T7" s="144"/>
      <c r="U7" s="144"/>
      <c r="V7" s="144"/>
      <c r="W7" s="144"/>
      <c r="X7" s="144"/>
      <c r="Y7" s="144"/>
      <c r="Z7" s="144"/>
      <c r="AA7" s="144"/>
      <c r="AB7" s="144"/>
      <c r="AC7" s="144"/>
      <c r="AD7" s="144"/>
    </row>
    <row r="8" spans="2:30" s="144" customFormat="1" ht="196.5" customHeight="1" thickBot="1" x14ac:dyDescent="0.25">
      <c r="B8" s="147" t="s">
        <v>276</v>
      </c>
      <c r="C8" s="148" t="s">
        <v>277</v>
      </c>
      <c r="D8" s="149" t="s">
        <v>255</v>
      </c>
      <c r="E8" s="148" t="s">
        <v>278</v>
      </c>
      <c r="F8" s="150" t="s">
        <v>279</v>
      </c>
      <c r="G8" s="151">
        <v>5</v>
      </c>
      <c r="H8" s="152">
        <v>123200</v>
      </c>
      <c r="I8" s="152">
        <f>H8*G8</f>
        <v>616000</v>
      </c>
      <c r="J8" s="153" t="s">
        <v>280</v>
      </c>
    </row>
    <row r="9" spans="2:30" s="144" customFormat="1" ht="167.25" customHeight="1" thickBot="1" x14ac:dyDescent="0.25">
      <c r="B9" s="154" t="s">
        <v>281</v>
      </c>
      <c r="C9" s="148" t="s">
        <v>282</v>
      </c>
      <c r="D9" s="155" t="s">
        <v>255</v>
      </c>
      <c r="E9" s="156" t="s">
        <v>283</v>
      </c>
      <c r="F9" s="150" t="s">
        <v>284</v>
      </c>
      <c r="G9" s="157">
        <v>5</v>
      </c>
      <c r="H9" s="158">
        <v>81500</v>
      </c>
      <c r="I9" s="152">
        <f t="shared" ref="I9:I10" si="0">H9*G9</f>
        <v>407500</v>
      </c>
      <c r="J9" s="153" t="s">
        <v>280</v>
      </c>
    </row>
    <row r="10" spans="2:30" s="144" customFormat="1" ht="111" customHeight="1" thickBot="1" x14ac:dyDescent="0.25">
      <c r="B10" s="154" t="s">
        <v>285</v>
      </c>
      <c r="C10" s="156" t="s">
        <v>286</v>
      </c>
      <c r="D10" s="155" t="s">
        <v>255</v>
      </c>
      <c r="E10" s="156" t="s">
        <v>287</v>
      </c>
      <c r="F10" s="159" t="s">
        <v>288</v>
      </c>
      <c r="G10" s="157">
        <v>5</v>
      </c>
      <c r="H10" s="158">
        <v>32500</v>
      </c>
      <c r="I10" s="152">
        <f t="shared" si="0"/>
        <v>162500</v>
      </c>
      <c r="J10" s="160" t="s">
        <v>289</v>
      </c>
    </row>
    <row r="11" spans="2:30" s="165" customFormat="1" ht="112.5" customHeight="1" x14ac:dyDescent="0.2">
      <c r="B11" s="412" t="s">
        <v>290</v>
      </c>
      <c r="C11" s="428" t="s">
        <v>291</v>
      </c>
      <c r="D11" s="161" t="s">
        <v>255</v>
      </c>
      <c r="E11" s="162" t="s">
        <v>292</v>
      </c>
      <c r="F11" s="159" t="s">
        <v>293</v>
      </c>
      <c r="G11" s="163">
        <v>78</v>
      </c>
      <c r="H11" s="164">
        <v>10033</v>
      </c>
      <c r="I11" s="164">
        <f>G11*H11</f>
        <v>782574</v>
      </c>
      <c r="J11" s="416" t="s">
        <v>294</v>
      </c>
      <c r="K11" s="144"/>
      <c r="L11" s="144"/>
      <c r="M11" s="144"/>
      <c r="N11" s="144"/>
      <c r="O11" s="144"/>
      <c r="P11" s="144"/>
      <c r="Q11" s="144"/>
      <c r="R11" s="144"/>
      <c r="S11" s="144"/>
      <c r="T11" s="144"/>
      <c r="U11" s="144"/>
      <c r="V11" s="144"/>
      <c r="W11" s="144"/>
      <c r="X11" s="144"/>
      <c r="Y11" s="144"/>
      <c r="Z11" s="144"/>
      <c r="AA11" s="144"/>
      <c r="AB11" s="144"/>
      <c r="AC11" s="144"/>
      <c r="AD11" s="144"/>
    </row>
    <row r="12" spans="2:30" s="165" customFormat="1" ht="75.75" customHeight="1" x14ac:dyDescent="0.2">
      <c r="B12" s="413"/>
      <c r="C12" s="429"/>
      <c r="D12" s="166" t="s">
        <v>295</v>
      </c>
      <c r="E12" s="21" t="s">
        <v>296</v>
      </c>
      <c r="F12" s="27" t="s">
        <v>297</v>
      </c>
      <c r="G12" s="167">
        <v>74</v>
      </c>
      <c r="H12" s="168">
        <v>2992</v>
      </c>
      <c r="I12" s="169">
        <f>G12*H12</f>
        <v>221408</v>
      </c>
      <c r="J12" s="417"/>
      <c r="K12" s="144"/>
      <c r="L12" s="144"/>
      <c r="M12" s="144"/>
      <c r="N12" s="144"/>
      <c r="O12" s="144"/>
      <c r="P12" s="144"/>
      <c r="Q12" s="144"/>
      <c r="R12" s="144"/>
      <c r="S12" s="144"/>
      <c r="T12" s="144"/>
      <c r="U12" s="144"/>
      <c r="V12" s="144"/>
      <c r="W12" s="144"/>
      <c r="X12" s="144"/>
      <c r="Y12" s="144"/>
      <c r="Z12" s="144"/>
      <c r="AA12" s="144"/>
      <c r="AB12" s="144"/>
      <c r="AC12" s="144"/>
      <c r="AD12" s="144"/>
    </row>
    <row r="13" spans="2:30" s="165" customFormat="1" ht="78.75" customHeight="1" x14ac:dyDescent="0.2">
      <c r="B13" s="413"/>
      <c r="C13" s="429"/>
      <c r="D13" s="170" t="s">
        <v>298</v>
      </c>
      <c r="E13" s="170" t="s">
        <v>299</v>
      </c>
      <c r="F13" s="21" t="s">
        <v>300</v>
      </c>
      <c r="G13" s="171">
        <v>69</v>
      </c>
      <c r="H13" s="172">
        <v>10826</v>
      </c>
      <c r="I13" s="172">
        <f>G13*H13</f>
        <v>746994</v>
      </c>
      <c r="J13" s="417"/>
      <c r="K13" s="144"/>
      <c r="L13" s="144"/>
      <c r="M13" s="144"/>
      <c r="N13" s="144"/>
      <c r="O13" s="144"/>
      <c r="P13" s="144"/>
      <c r="Q13" s="144"/>
      <c r="R13" s="144"/>
      <c r="S13" s="144"/>
      <c r="T13" s="144"/>
      <c r="U13" s="144"/>
      <c r="V13" s="144"/>
      <c r="W13" s="144"/>
      <c r="X13" s="144"/>
      <c r="Y13" s="144"/>
      <c r="Z13" s="144"/>
      <c r="AA13" s="144"/>
      <c r="AB13" s="144"/>
      <c r="AC13" s="144"/>
      <c r="AD13" s="144"/>
    </row>
    <row r="14" spans="2:30" s="165" customFormat="1" ht="76.5" customHeight="1" thickBot="1" x14ac:dyDescent="0.25">
      <c r="B14" s="427"/>
      <c r="C14" s="430"/>
      <c r="D14" s="173" t="s">
        <v>301</v>
      </c>
      <c r="E14" s="174" t="s">
        <v>302</v>
      </c>
      <c r="F14" s="34" t="s">
        <v>303</v>
      </c>
      <c r="G14" s="175">
        <v>36</v>
      </c>
      <c r="H14" s="176">
        <v>12600</v>
      </c>
      <c r="I14" s="176">
        <f>G14*H14</f>
        <v>453600</v>
      </c>
      <c r="J14" s="431"/>
      <c r="K14" s="144"/>
      <c r="L14" s="144"/>
      <c r="M14" s="144"/>
      <c r="N14" s="144"/>
      <c r="O14" s="144"/>
      <c r="P14" s="144"/>
      <c r="Q14" s="144"/>
      <c r="R14" s="144"/>
      <c r="S14" s="144"/>
      <c r="T14" s="144"/>
      <c r="U14" s="144"/>
      <c r="V14" s="144"/>
      <c r="W14" s="144"/>
      <c r="X14" s="144"/>
      <c r="Y14" s="144"/>
      <c r="Z14" s="144"/>
      <c r="AA14" s="144"/>
      <c r="AB14" s="144"/>
      <c r="AC14" s="144"/>
      <c r="AD14" s="144"/>
    </row>
    <row r="15" spans="2:30" s="165" customFormat="1" ht="81.75" customHeight="1" x14ac:dyDescent="0.2">
      <c r="B15" s="412" t="s">
        <v>304</v>
      </c>
      <c r="C15" s="428" t="s">
        <v>305</v>
      </c>
      <c r="D15" s="162" t="s">
        <v>255</v>
      </c>
      <c r="E15" s="177" t="s">
        <v>306</v>
      </c>
      <c r="F15" s="159" t="s">
        <v>307</v>
      </c>
      <c r="G15" s="434">
        <v>83</v>
      </c>
      <c r="H15" s="164">
        <v>7678</v>
      </c>
      <c r="I15" s="164">
        <f>G15*H15</f>
        <v>637274</v>
      </c>
      <c r="J15" s="416" t="s">
        <v>294</v>
      </c>
      <c r="K15" s="144"/>
      <c r="L15" s="144"/>
      <c r="M15" s="144"/>
      <c r="N15" s="144"/>
      <c r="O15" s="144"/>
      <c r="P15" s="144"/>
      <c r="Q15" s="144"/>
      <c r="R15" s="144"/>
      <c r="S15" s="144"/>
      <c r="T15" s="144"/>
      <c r="U15" s="144"/>
      <c r="V15" s="144"/>
      <c r="W15" s="144"/>
      <c r="X15" s="144"/>
      <c r="Y15" s="144"/>
      <c r="Z15" s="144"/>
      <c r="AA15" s="144"/>
      <c r="AB15" s="144"/>
      <c r="AC15" s="144"/>
      <c r="AD15" s="144"/>
    </row>
    <row r="16" spans="2:30" s="165" customFormat="1" ht="82.5" customHeight="1" x14ac:dyDescent="0.2">
      <c r="B16" s="413"/>
      <c r="C16" s="429"/>
      <c r="D16" s="166" t="s">
        <v>308</v>
      </c>
      <c r="E16" s="178" t="s">
        <v>309</v>
      </c>
      <c r="F16" s="27" t="s">
        <v>297</v>
      </c>
      <c r="G16" s="435"/>
      <c r="H16" s="169">
        <v>2303</v>
      </c>
      <c r="I16" s="169">
        <f>G15*H16</f>
        <v>191149</v>
      </c>
      <c r="J16" s="417"/>
      <c r="K16" s="144"/>
      <c r="L16" s="144"/>
      <c r="M16" s="144"/>
      <c r="N16" s="144"/>
      <c r="O16" s="144"/>
      <c r="P16" s="144"/>
      <c r="Q16" s="144"/>
      <c r="R16" s="144"/>
      <c r="S16" s="144"/>
      <c r="T16" s="144"/>
      <c r="U16" s="144"/>
      <c r="V16" s="144"/>
      <c r="W16" s="144"/>
      <c r="X16" s="144"/>
      <c r="Y16" s="144"/>
      <c r="Z16" s="144"/>
      <c r="AA16" s="144"/>
      <c r="AB16" s="144"/>
      <c r="AC16" s="144"/>
      <c r="AD16" s="144"/>
    </row>
    <row r="17" spans="2:30" s="165" customFormat="1" ht="81" customHeight="1" thickBot="1" x14ac:dyDescent="0.25">
      <c r="B17" s="427"/>
      <c r="C17" s="430"/>
      <c r="D17" s="174" t="s">
        <v>298</v>
      </c>
      <c r="E17" s="179" t="s">
        <v>310</v>
      </c>
      <c r="F17" s="34" t="s">
        <v>311</v>
      </c>
      <c r="G17" s="439"/>
      <c r="H17" s="176">
        <v>8276</v>
      </c>
      <c r="I17" s="176">
        <f>G15*H17</f>
        <v>686908</v>
      </c>
      <c r="J17" s="431"/>
      <c r="K17" s="144"/>
      <c r="L17" s="144"/>
      <c r="M17" s="144"/>
      <c r="N17" s="144"/>
      <c r="O17" s="144"/>
      <c r="P17" s="144"/>
      <c r="Q17" s="144"/>
      <c r="R17" s="144"/>
      <c r="S17" s="144"/>
      <c r="T17" s="144"/>
      <c r="U17" s="144"/>
      <c r="V17" s="144"/>
      <c r="W17" s="144"/>
      <c r="X17" s="144"/>
      <c r="Y17" s="144"/>
      <c r="Z17" s="144"/>
      <c r="AA17" s="144"/>
      <c r="AB17" s="144"/>
      <c r="AC17" s="144"/>
      <c r="AD17" s="144"/>
    </row>
    <row r="18" spans="2:30" s="165" customFormat="1" ht="63.75" x14ac:dyDescent="0.2">
      <c r="B18" s="412" t="s">
        <v>312</v>
      </c>
      <c r="C18" s="428" t="s">
        <v>313</v>
      </c>
      <c r="D18" s="162" t="s">
        <v>255</v>
      </c>
      <c r="E18" s="180" t="s">
        <v>314</v>
      </c>
      <c r="F18" s="159" t="s">
        <v>315</v>
      </c>
      <c r="G18" s="157">
        <v>60</v>
      </c>
      <c r="H18" s="164">
        <v>9485</v>
      </c>
      <c r="I18" s="164">
        <f>G18*H18</f>
        <v>569100</v>
      </c>
      <c r="J18" s="416" t="s">
        <v>294</v>
      </c>
      <c r="K18" s="144"/>
      <c r="L18" s="144"/>
      <c r="M18" s="144"/>
      <c r="N18" s="144"/>
      <c r="O18" s="144"/>
      <c r="P18" s="144"/>
      <c r="Q18" s="144"/>
      <c r="R18" s="144"/>
      <c r="S18" s="144"/>
      <c r="T18" s="144"/>
      <c r="U18" s="144"/>
      <c r="V18" s="144"/>
      <c r="W18" s="144"/>
      <c r="X18" s="144"/>
      <c r="Y18" s="144"/>
      <c r="Z18" s="144"/>
      <c r="AA18" s="144"/>
      <c r="AB18" s="144"/>
      <c r="AC18" s="144"/>
      <c r="AD18" s="144"/>
    </row>
    <row r="19" spans="2:30" s="165" customFormat="1" ht="63.75" x14ac:dyDescent="0.2">
      <c r="B19" s="413"/>
      <c r="C19" s="429"/>
      <c r="D19" s="166" t="s">
        <v>295</v>
      </c>
      <c r="E19" s="181" t="s">
        <v>316</v>
      </c>
      <c r="F19" s="27" t="s">
        <v>317</v>
      </c>
      <c r="G19" s="182">
        <v>60</v>
      </c>
      <c r="H19" s="168">
        <v>2276</v>
      </c>
      <c r="I19" s="168">
        <f>H19*G19</f>
        <v>136560</v>
      </c>
      <c r="J19" s="417"/>
      <c r="K19" s="144"/>
      <c r="L19" s="144"/>
      <c r="M19" s="144"/>
      <c r="N19" s="144"/>
      <c r="O19" s="144"/>
      <c r="P19" s="144"/>
      <c r="Q19" s="144"/>
      <c r="R19" s="144"/>
      <c r="S19" s="144"/>
      <c r="T19" s="144"/>
      <c r="U19" s="144"/>
      <c r="V19" s="144"/>
      <c r="W19" s="144"/>
      <c r="X19" s="144"/>
      <c r="Y19" s="144"/>
      <c r="Z19" s="144"/>
      <c r="AA19" s="144"/>
      <c r="AB19" s="144"/>
      <c r="AC19" s="144"/>
      <c r="AD19" s="144"/>
    </row>
    <row r="20" spans="2:30" s="165" customFormat="1" ht="55.5" customHeight="1" thickBot="1" x14ac:dyDescent="0.25">
      <c r="B20" s="413"/>
      <c r="C20" s="429"/>
      <c r="D20" s="170" t="s">
        <v>298</v>
      </c>
      <c r="E20" s="183" t="s">
        <v>318</v>
      </c>
      <c r="F20" s="21" t="s">
        <v>319</v>
      </c>
      <c r="G20" s="184">
        <v>20</v>
      </c>
      <c r="H20" s="172">
        <v>10108</v>
      </c>
      <c r="I20" s="172">
        <f t="shared" ref="I20:I38" si="1">G20*H20</f>
        <v>202160</v>
      </c>
      <c r="J20" s="417"/>
      <c r="K20" s="144"/>
      <c r="L20" s="144"/>
      <c r="M20" s="144"/>
      <c r="N20" s="144"/>
      <c r="O20" s="144"/>
      <c r="P20" s="144"/>
      <c r="Q20" s="144"/>
      <c r="R20" s="144"/>
      <c r="S20" s="144"/>
      <c r="T20" s="144"/>
      <c r="U20" s="144"/>
      <c r="V20" s="144"/>
      <c r="W20" s="144"/>
      <c r="X20" s="144"/>
      <c r="Y20" s="144"/>
      <c r="Z20" s="144"/>
      <c r="AA20" s="144"/>
      <c r="AB20" s="144"/>
      <c r="AC20" s="144"/>
      <c r="AD20" s="144"/>
    </row>
    <row r="21" spans="2:30" s="165" customFormat="1" ht="153.75" thickBot="1" x14ac:dyDescent="0.25">
      <c r="B21" s="147" t="s">
        <v>320</v>
      </c>
      <c r="C21" s="185" t="s">
        <v>321</v>
      </c>
      <c r="D21" s="149" t="s">
        <v>322</v>
      </c>
      <c r="E21" s="149" t="s">
        <v>323</v>
      </c>
      <c r="F21" s="186" t="s">
        <v>324</v>
      </c>
      <c r="G21" s="151">
        <v>35</v>
      </c>
      <c r="H21" s="152">
        <v>31949</v>
      </c>
      <c r="I21" s="152">
        <f t="shared" si="1"/>
        <v>1118215</v>
      </c>
      <c r="J21" s="187" t="s">
        <v>216</v>
      </c>
      <c r="K21" s="144"/>
      <c r="L21" s="144"/>
      <c r="M21" s="144"/>
      <c r="N21" s="144"/>
      <c r="O21" s="144"/>
      <c r="P21" s="144"/>
      <c r="Q21" s="144"/>
      <c r="R21" s="144"/>
      <c r="S21" s="144"/>
      <c r="T21" s="144"/>
      <c r="U21" s="144"/>
      <c r="V21" s="144"/>
      <c r="W21" s="144"/>
      <c r="X21" s="144"/>
      <c r="Y21" s="144"/>
      <c r="Z21" s="144"/>
      <c r="AA21" s="144"/>
      <c r="AB21" s="144"/>
      <c r="AC21" s="144"/>
      <c r="AD21" s="144"/>
    </row>
    <row r="22" spans="2:30" s="165" customFormat="1" ht="55.5" customHeight="1" x14ac:dyDescent="0.2">
      <c r="B22" s="412" t="s">
        <v>325</v>
      </c>
      <c r="C22" s="428" t="s">
        <v>326</v>
      </c>
      <c r="D22" s="162" t="s">
        <v>298</v>
      </c>
      <c r="E22" s="159" t="s">
        <v>327</v>
      </c>
      <c r="F22" s="159" t="s">
        <v>328</v>
      </c>
      <c r="G22" s="163">
        <v>15</v>
      </c>
      <c r="H22" s="164">
        <v>34860</v>
      </c>
      <c r="I22" s="164">
        <f t="shared" si="1"/>
        <v>522900</v>
      </c>
      <c r="J22" s="416" t="s">
        <v>289</v>
      </c>
      <c r="K22" s="144"/>
      <c r="L22" s="144"/>
      <c r="M22" s="144"/>
      <c r="N22" s="144"/>
      <c r="O22" s="144"/>
      <c r="P22" s="144"/>
      <c r="Q22" s="144"/>
      <c r="R22" s="144"/>
      <c r="S22" s="144"/>
      <c r="T22" s="144"/>
      <c r="U22" s="144"/>
      <c r="V22" s="144"/>
      <c r="W22" s="144"/>
      <c r="X22" s="144"/>
      <c r="Y22" s="144"/>
      <c r="Z22" s="144"/>
      <c r="AA22" s="144"/>
      <c r="AB22" s="144"/>
      <c r="AC22" s="144"/>
      <c r="AD22" s="144"/>
    </row>
    <row r="23" spans="2:30" s="165" customFormat="1" ht="55.5" customHeight="1" thickBot="1" x14ac:dyDescent="0.25">
      <c r="B23" s="427"/>
      <c r="C23" s="430"/>
      <c r="D23" s="174" t="s">
        <v>322</v>
      </c>
      <c r="E23" s="34" t="s">
        <v>329</v>
      </c>
      <c r="F23" s="34" t="s">
        <v>330</v>
      </c>
      <c r="G23" s="175">
        <v>15</v>
      </c>
      <c r="H23" s="176">
        <v>61903</v>
      </c>
      <c r="I23" s="176">
        <f t="shared" si="1"/>
        <v>928545</v>
      </c>
      <c r="J23" s="431"/>
      <c r="K23" s="144"/>
      <c r="L23" s="144"/>
      <c r="M23" s="144"/>
      <c r="N23" s="144"/>
      <c r="O23" s="144"/>
      <c r="P23" s="144"/>
      <c r="Q23" s="144"/>
      <c r="R23" s="144"/>
      <c r="S23" s="144"/>
      <c r="T23" s="144"/>
      <c r="U23" s="144"/>
      <c r="V23" s="144"/>
      <c r="W23" s="144"/>
      <c r="X23" s="144"/>
      <c r="Y23" s="144"/>
      <c r="Z23" s="144"/>
      <c r="AA23" s="144"/>
      <c r="AB23" s="144"/>
      <c r="AC23" s="144"/>
      <c r="AD23" s="144"/>
    </row>
    <row r="24" spans="2:30" s="165" customFormat="1" ht="101.25" customHeight="1" x14ac:dyDescent="0.2">
      <c r="B24" s="412" t="s">
        <v>331</v>
      </c>
      <c r="C24" s="428" t="s">
        <v>332</v>
      </c>
      <c r="D24" s="162" t="s">
        <v>298</v>
      </c>
      <c r="E24" s="432" t="s">
        <v>333</v>
      </c>
      <c r="F24" s="159" t="s">
        <v>334</v>
      </c>
      <c r="G24" s="163">
        <v>5</v>
      </c>
      <c r="H24" s="164">
        <v>58800</v>
      </c>
      <c r="I24" s="164">
        <f t="shared" si="1"/>
        <v>294000</v>
      </c>
      <c r="J24" s="416" t="s">
        <v>294</v>
      </c>
      <c r="K24" s="144"/>
      <c r="L24" s="144"/>
      <c r="M24" s="144"/>
      <c r="N24" s="144"/>
      <c r="O24" s="144"/>
      <c r="P24" s="144"/>
      <c r="Q24" s="144"/>
      <c r="R24" s="144"/>
      <c r="S24" s="144"/>
      <c r="T24" s="144"/>
      <c r="U24" s="144"/>
      <c r="V24" s="144"/>
      <c r="W24" s="144"/>
      <c r="X24" s="144"/>
      <c r="Y24" s="144"/>
      <c r="Z24" s="144"/>
      <c r="AA24" s="144"/>
      <c r="AB24" s="144"/>
      <c r="AC24" s="144"/>
      <c r="AD24" s="144"/>
    </row>
    <row r="25" spans="2:30" s="165" customFormat="1" ht="101.25" customHeight="1" thickBot="1" x14ac:dyDescent="0.25">
      <c r="B25" s="427"/>
      <c r="C25" s="430"/>
      <c r="D25" s="174" t="s">
        <v>322</v>
      </c>
      <c r="E25" s="438"/>
      <c r="F25" s="34" t="s">
        <v>335</v>
      </c>
      <c r="G25" s="175">
        <v>5</v>
      </c>
      <c r="H25" s="176">
        <v>95200</v>
      </c>
      <c r="I25" s="176">
        <f t="shared" si="1"/>
        <v>476000</v>
      </c>
      <c r="J25" s="431"/>
      <c r="K25" s="144"/>
      <c r="L25" s="144"/>
      <c r="M25" s="144"/>
      <c r="N25" s="144"/>
      <c r="O25" s="144"/>
      <c r="P25" s="144"/>
      <c r="Q25" s="144"/>
      <c r="R25" s="144"/>
      <c r="S25" s="144"/>
      <c r="T25" s="144"/>
      <c r="U25" s="144"/>
      <c r="V25" s="144"/>
      <c r="W25" s="144"/>
      <c r="X25" s="144"/>
      <c r="Y25" s="144"/>
      <c r="Z25" s="144"/>
      <c r="AA25" s="144"/>
      <c r="AB25" s="144"/>
      <c r="AC25" s="144"/>
      <c r="AD25" s="144"/>
    </row>
    <row r="26" spans="2:30" s="165" customFormat="1" ht="105" customHeight="1" x14ac:dyDescent="0.2">
      <c r="B26" s="412" t="s">
        <v>336</v>
      </c>
      <c r="C26" s="428" t="s">
        <v>337</v>
      </c>
      <c r="D26" s="162" t="s">
        <v>298</v>
      </c>
      <c r="E26" s="432" t="s">
        <v>338</v>
      </c>
      <c r="F26" s="159" t="s">
        <v>339</v>
      </c>
      <c r="G26" s="163">
        <v>7</v>
      </c>
      <c r="H26" s="164">
        <v>28000</v>
      </c>
      <c r="I26" s="164">
        <f t="shared" si="1"/>
        <v>196000</v>
      </c>
      <c r="J26" s="416" t="s">
        <v>294</v>
      </c>
      <c r="K26" s="144"/>
      <c r="L26" s="144"/>
      <c r="M26" s="144"/>
      <c r="N26" s="144"/>
      <c r="O26" s="144"/>
      <c r="P26" s="144"/>
      <c r="Q26" s="144"/>
      <c r="R26" s="144"/>
      <c r="S26" s="144"/>
      <c r="T26" s="144"/>
      <c r="U26" s="144"/>
      <c r="V26" s="144"/>
      <c r="W26" s="144"/>
      <c r="X26" s="144"/>
      <c r="Y26" s="144"/>
      <c r="Z26" s="144"/>
      <c r="AA26" s="144"/>
      <c r="AB26" s="144"/>
      <c r="AC26" s="144"/>
      <c r="AD26" s="144"/>
    </row>
    <row r="27" spans="2:30" s="165" customFormat="1" ht="105" customHeight="1" thickBot="1" x14ac:dyDescent="0.25">
      <c r="B27" s="427"/>
      <c r="C27" s="430"/>
      <c r="D27" s="174" t="s">
        <v>322</v>
      </c>
      <c r="E27" s="438"/>
      <c r="F27" s="34" t="s">
        <v>340</v>
      </c>
      <c r="G27" s="175">
        <v>7</v>
      </c>
      <c r="H27" s="176">
        <v>52000</v>
      </c>
      <c r="I27" s="176">
        <f t="shared" si="1"/>
        <v>364000</v>
      </c>
      <c r="J27" s="431"/>
      <c r="K27" s="144"/>
      <c r="L27" s="144"/>
      <c r="M27" s="144"/>
      <c r="N27" s="144"/>
      <c r="O27" s="144"/>
      <c r="P27" s="144"/>
      <c r="Q27" s="144"/>
      <c r="R27" s="144"/>
      <c r="S27" s="144"/>
      <c r="T27" s="144"/>
      <c r="U27" s="144"/>
      <c r="V27" s="144"/>
      <c r="W27" s="144"/>
      <c r="X27" s="144"/>
      <c r="Y27" s="144"/>
      <c r="Z27" s="144"/>
      <c r="AA27" s="144"/>
      <c r="AB27" s="144"/>
      <c r="AC27" s="144"/>
      <c r="AD27" s="144"/>
    </row>
    <row r="28" spans="2:30" s="165" customFormat="1" ht="104.25" hidden="1" customHeight="1" x14ac:dyDescent="0.2">
      <c r="B28" s="412" t="s">
        <v>341</v>
      </c>
      <c r="C28" s="428" t="s">
        <v>342</v>
      </c>
      <c r="D28" s="162" t="s">
        <v>298</v>
      </c>
      <c r="E28" s="432" t="s">
        <v>343</v>
      </c>
      <c r="F28" s="159" t="s">
        <v>344</v>
      </c>
      <c r="G28" s="163">
        <v>3</v>
      </c>
      <c r="H28" s="164">
        <v>56000</v>
      </c>
      <c r="I28" s="164">
        <f t="shared" si="1"/>
        <v>168000</v>
      </c>
      <c r="J28" s="416" t="s">
        <v>294</v>
      </c>
      <c r="K28" s="144"/>
      <c r="L28" s="144"/>
      <c r="M28" s="144"/>
      <c r="N28" s="144"/>
      <c r="O28" s="144"/>
      <c r="P28" s="144"/>
      <c r="Q28" s="144"/>
      <c r="R28" s="144"/>
      <c r="S28" s="144"/>
      <c r="T28" s="144"/>
      <c r="U28" s="144"/>
      <c r="V28" s="144"/>
      <c r="W28" s="144"/>
      <c r="X28" s="144"/>
      <c r="Y28" s="144"/>
      <c r="Z28" s="144"/>
      <c r="AA28" s="144"/>
      <c r="AB28" s="144"/>
      <c r="AC28" s="144"/>
      <c r="AD28" s="144"/>
    </row>
    <row r="29" spans="2:30" s="165" customFormat="1" ht="104.25" hidden="1" customHeight="1" thickBot="1" x14ac:dyDescent="0.25">
      <c r="B29" s="427"/>
      <c r="C29" s="430"/>
      <c r="D29" s="174" t="s">
        <v>322</v>
      </c>
      <c r="E29" s="438"/>
      <c r="F29" s="34" t="s">
        <v>345</v>
      </c>
      <c r="G29" s="175">
        <v>3</v>
      </c>
      <c r="H29" s="176">
        <v>126000</v>
      </c>
      <c r="I29" s="176">
        <f t="shared" si="1"/>
        <v>378000</v>
      </c>
      <c r="J29" s="431"/>
      <c r="K29" s="144"/>
      <c r="L29" s="144"/>
      <c r="M29" s="144"/>
      <c r="N29" s="144"/>
      <c r="O29" s="144"/>
      <c r="P29" s="144"/>
      <c r="Q29" s="144"/>
      <c r="R29" s="144"/>
      <c r="S29" s="144"/>
      <c r="T29" s="144"/>
      <c r="U29" s="144"/>
      <c r="V29" s="144"/>
      <c r="W29" s="144"/>
      <c r="X29" s="144"/>
      <c r="Y29" s="144"/>
      <c r="Z29" s="144"/>
      <c r="AA29" s="144"/>
      <c r="AB29" s="144"/>
      <c r="AC29" s="144"/>
      <c r="AD29" s="144"/>
    </row>
    <row r="30" spans="2:30" s="165" customFormat="1" ht="154.5" customHeight="1" thickBot="1" x14ac:dyDescent="0.25">
      <c r="B30" s="147" t="s">
        <v>346</v>
      </c>
      <c r="C30" s="185" t="s">
        <v>347</v>
      </c>
      <c r="D30" s="149" t="s">
        <v>255</v>
      </c>
      <c r="E30" s="149" t="s">
        <v>348</v>
      </c>
      <c r="F30" s="186" t="s">
        <v>349</v>
      </c>
      <c r="G30" s="151">
        <v>5</v>
      </c>
      <c r="H30" s="152">
        <v>27300</v>
      </c>
      <c r="I30" s="152">
        <f t="shared" si="1"/>
        <v>136500</v>
      </c>
      <c r="J30" s="187" t="s">
        <v>350</v>
      </c>
      <c r="K30" s="144"/>
      <c r="L30" s="144"/>
      <c r="M30" s="144"/>
      <c r="N30" s="144"/>
      <c r="O30" s="144"/>
      <c r="P30" s="144"/>
      <c r="Q30" s="144"/>
      <c r="R30" s="144"/>
      <c r="S30" s="144"/>
      <c r="T30" s="144"/>
      <c r="U30" s="144"/>
      <c r="V30" s="144"/>
      <c r="W30" s="144"/>
      <c r="X30" s="144"/>
      <c r="Y30" s="144"/>
      <c r="Z30" s="144"/>
      <c r="AA30" s="144"/>
      <c r="AB30" s="144"/>
      <c r="AC30" s="144"/>
      <c r="AD30" s="144"/>
    </row>
    <row r="31" spans="2:30" s="165" customFormat="1" ht="40.5" customHeight="1" x14ac:dyDescent="0.2">
      <c r="B31" s="412" t="s">
        <v>351</v>
      </c>
      <c r="C31" s="428" t="s">
        <v>352</v>
      </c>
      <c r="D31" s="170" t="s">
        <v>255</v>
      </c>
      <c r="E31" s="170" t="s">
        <v>353</v>
      </c>
      <c r="F31" s="21" t="s">
        <v>340</v>
      </c>
      <c r="G31" s="188">
        <v>2</v>
      </c>
      <c r="H31" s="172">
        <v>36400</v>
      </c>
      <c r="I31" s="172">
        <f t="shared" si="1"/>
        <v>72800</v>
      </c>
      <c r="J31" s="416" t="s">
        <v>289</v>
      </c>
      <c r="K31" s="144"/>
      <c r="L31" s="144"/>
      <c r="M31" s="144"/>
      <c r="N31" s="144"/>
      <c r="O31" s="144"/>
      <c r="P31" s="144"/>
      <c r="Q31" s="144"/>
      <c r="R31" s="144"/>
      <c r="S31" s="144"/>
      <c r="T31" s="144"/>
      <c r="U31" s="144"/>
      <c r="V31" s="144"/>
      <c r="W31" s="144"/>
      <c r="X31" s="144"/>
      <c r="Y31" s="144"/>
      <c r="Z31" s="144"/>
      <c r="AA31" s="144"/>
      <c r="AB31" s="144"/>
      <c r="AC31" s="144"/>
      <c r="AD31" s="144"/>
    </row>
    <row r="32" spans="2:30" s="165" customFormat="1" ht="40.5" customHeight="1" x14ac:dyDescent="0.2">
      <c r="B32" s="413"/>
      <c r="C32" s="429"/>
      <c r="D32" s="181" t="s">
        <v>298</v>
      </c>
      <c r="E32" s="181" t="s">
        <v>353</v>
      </c>
      <c r="F32" s="27" t="s">
        <v>328</v>
      </c>
      <c r="G32" s="167">
        <v>2</v>
      </c>
      <c r="H32" s="169">
        <v>56000</v>
      </c>
      <c r="I32" s="169">
        <f t="shared" si="1"/>
        <v>112000</v>
      </c>
      <c r="J32" s="417"/>
      <c r="K32" s="144"/>
      <c r="L32" s="144"/>
      <c r="M32" s="144"/>
      <c r="N32" s="144"/>
      <c r="O32" s="144"/>
      <c r="P32" s="144"/>
      <c r="Q32" s="144"/>
      <c r="R32" s="144"/>
      <c r="S32" s="144"/>
      <c r="T32" s="144"/>
      <c r="U32" s="144"/>
      <c r="V32" s="144"/>
      <c r="W32" s="144"/>
      <c r="X32" s="144"/>
      <c r="Y32" s="144"/>
      <c r="Z32" s="144"/>
      <c r="AA32" s="144"/>
      <c r="AB32" s="144"/>
      <c r="AC32" s="144"/>
      <c r="AD32" s="144"/>
    </row>
    <row r="33" spans="1:30" s="165" customFormat="1" ht="40.5" customHeight="1" thickBot="1" x14ac:dyDescent="0.25">
      <c r="B33" s="427"/>
      <c r="C33" s="430"/>
      <c r="D33" s="189" t="s">
        <v>322</v>
      </c>
      <c r="E33" s="189" t="s">
        <v>353</v>
      </c>
      <c r="F33" s="190" t="s">
        <v>354</v>
      </c>
      <c r="G33" s="191">
        <v>2</v>
      </c>
      <c r="H33" s="176">
        <v>157500</v>
      </c>
      <c r="I33" s="176">
        <f t="shared" si="1"/>
        <v>315000</v>
      </c>
      <c r="J33" s="431"/>
      <c r="K33" s="144"/>
      <c r="L33" s="144"/>
      <c r="M33" s="144"/>
      <c r="N33" s="144"/>
      <c r="O33" s="144"/>
      <c r="P33" s="144"/>
      <c r="Q33" s="144"/>
      <c r="R33" s="144"/>
      <c r="S33" s="144"/>
      <c r="T33" s="144"/>
      <c r="U33" s="144"/>
      <c r="V33" s="144"/>
      <c r="W33" s="144"/>
      <c r="X33" s="144"/>
      <c r="Y33" s="144"/>
      <c r="Z33" s="144"/>
      <c r="AA33" s="144"/>
      <c r="AB33" s="144"/>
      <c r="AC33" s="144"/>
      <c r="AD33" s="144"/>
    </row>
    <row r="34" spans="1:30" s="165" customFormat="1" ht="25.5" hidden="1" x14ac:dyDescent="0.2">
      <c r="B34" s="412" t="s">
        <v>355</v>
      </c>
      <c r="C34" s="428" t="s">
        <v>356</v>
      </c>
      <c r="D34" s="155" t="s">
        <v>255</v>
      </c>
      <c r="E34" s="155" t="s">
        <v>357</v>
      </c>
      <c r="F34" s="192" t="s">
        <v>358</v>
      </c>
      <c r="G34" s="157">
        <v>35</v>
      </c>
      <c r="H34" s="158">
        <v>4433</v>
      </c>
      <c r="I34" s="158">
        <f t="shared" si="1"/>
        <v>155155</v>
      </c>
      <c r="J34" s="416" t="s">
        <v>289</v>
      </c>
      <c r="K34" s="144"/>
      <c r="L34" s="144"/>
      <c r="M34" s="144"/>
      <c r="N34" s="144"/>
      <c r="O34" s="144"/>
      <c r="P34" s="144"/>
      <c r="Q34" s="144"/>
      <c r="R34" s="144"/>
      <c r="S34" s="144"/>
      <c r="T34" s="144"/>
      <c r="U34" s="144"/>
      <c r="V34" s="144"/>
      <c r="W34" s="144"/>
      <c r="X34" s="144"/>
      <c r="Y34" s="144"/>
      <c r="Z34" s="144"/>
      <c r="AA34" s="144"/>
      <c r="AB34" s="144"/>
      <c r="AC34" s="144"/>
      <c r="AD34" s="144"/>
    </row>
    <row r="35" spans="1:30" s="165" customFormat="1" ht="25.5" hidden="1" x14ac:dyDescent="0.2">
      <c r="B35" s="413"/>
      <c r="C35" s="429"/>
      <c r="D35" s="181" t="s">
        <v>295</v>
      </c>
      <c r="E35" s="170" t="s">
        <v>357</v>
      </c>
      <c r="F35" s="27" t="s">
        <v>358</v>
      </c>
      <c r="G35" s="167">
        <v>35</v>
      </c>
      <c r="H35" s="169">
        <v>1330</v>
      </c>
      <c r="I35" s="169">
        <f t="shared" si="1"/>
        <v>46550</v>
      </c>
      <c r="J35" s="417"/>
      <c r="K35" s="144"/>
      <c r="L35" s="144"/>
      <c r="M35" s="144"/>
      <c r="N35" s="144"/>
      <c r="O35" s="144"/>
      <c r="P35" s="144"/>
      <c r="Q35" s="144"/>
      <c r="R35" s="144"/>
      <c r="S35" s="144"/>
      <c r="T35" s="144"/>
      <c r="U35" s="144"/>
      <c r="V35" s="144"/>
      <c r="W35" s="144"/>
      <c r="X35" s="144"/>
      <c r="Y35" s="144"/>
      <c r="Z35" s="144"/>
      <c r="AA35" s="144"/>
      <c r="AB35" s="144"/>
      <c r="AC35" s="144"/>
      <c r="AD35" s="144"/>
    </row>
    <row r="36" spans="1:30" s="165" customFormat="1" ht="26.25" hidden="1" thickBot="1" x14ac:dyDescent="0.25">
      <c r="B36" s="427"/>
      <c r="C36" s="430"/>
      <c r="D36" s="189" t="s">
        <v>322</v>
      </c>
      <c r="E36" s="174" t="s">
        <v>357</v>
      </c>
      <c r="F36" s="190" t="s">
        <v>358</v>
      </c>
      <c r="G36" s="191">
        <v>35</v>
      </c>
      <c r="H36" s="176">
        <v>19786</v>
      </c>
      <c r="I36" s="176">
        <f t="shared" si="1"/>
        <v>692510</v>
      </c>
      <c r="J36" s="431"/>
      <c r="K36" s="144"/>
      <c r="L36" s="144"/>
      <c r="M36" s="144"/>
      <c r="N36" s="144"/>
      <c r="O36" s="144"/>
      <c r="P36" s="144"/>
      <c r="Q36" s="144"/>
      <c r="R36" s="144"/>
      <c r="S36" s="144"/>
      <c r="T36" s="144"/>
      <c r="U36" s="144"/>
      <c r="V36" s="144"/>
      <c r="W36" s="144"/>
      <c r="X36" s="144"/>
      <c r="Y36" s="144"/>
      <c r="Z36" s="144"/>
      <c r="AA36" s="144"/>
      <c r="AB36" s="144"/>
      <c r="AC36" s="144"/>
      <c r="AD36" s="144"/>
    </row>
    <row r="37" spans="1:30" s="165" customFormat="1" ht="195" customHeight="1" thickBot="1" x14ac:dyDescent="0.25">
      <c r="B37" s="193" t="s">
        <v>359</v>
      </c>
      <c r="C37" s="194" t="s">
        <v>360</v>
      </c>
      <c r="D37" s="195" t="s">
        <v>322</v>
      </c>
      <c r="E37" s="136" t="s">
        <v>361</v>
      </c>
      <c r="F37" s="196" t="s">
        <v>362</v>
      </c>
      <c r="G37" s="197">
        <v>2</v>
      </c>
      <c r="H37" s="198">
        <v>160650</v>
      </c>
      <c r="I37" s="198">
        <f t="shared" si="1"/>
        <v>321300</v>
      </c>
      <c r="J37" s="199" t="s">
        <v>294</v>
      </c>
      <c r="K37" s="144"/>
      <c r="L37" s="144"/>
      <c r="M37" s="144"/>
      <c r="N37" s="144"/>
      <c r="O37" s="144"/>
      <c r="P37" s="144"/>
      <c r="Q37" s="144"/>
      <c r="R37" s="144"/>
      <c r="S37" s="144"/>
      <c r="T37" s="144"/>
      <c r="U37" s="144"/>
      <c r="V37" s="144"/>
      <c r="W37" s="144"/>
      <c r="X37" s="144"/>
      <c r="Y37" s="144"/>
      <c r="Z37" s="144"/>
      <c r="AA37" s="144"/>
      <c r="AB37" s="144"/>
      <c r="AC37" s="144"/>
      <c r="AD37" s="144"/>
    </row>
    <row r="38" spans="1:30" s="165" customFormat="1" ht="38.25" x14ac:dyDescent="0.2">
      <c r="B38" s="412" t="s">
        <v>363</v>
      </c>
      <c r="C38" s="414" t="s">
        <v>364</v>
      </c>
      <c r="D38" s="432" t="s">
        <v>322</v>
      </c>
      <c r="E38" s="162" t="s">
        <v>365</v>
      </c>
      <c r="F38" s="159" t="s">
        <v>303</v>
      </c>
      <c r="G38" s="434">
        <v>27</v>
      </c>
      <c r="H38" s="436">
        <v>65588</v>
      </c>
      <c r="I38" s="436">
        <f t="shared" si="1"/>
        <v>1770876</v>
      </c>
      <c r="J38" s="200" t="s">
        <v>289</v>
      </c>
      <c r="K38" s="144"/>
      <c r="L38" s="144"/>
      <c r="M38" s="144"/>
      <c r="N38" s="144"/>
      <c r="O38" s="144"/>
      <c r="P38" s="144"/>
      <c r="Q38" s="144"/>
      <c r="R38" s="144"/>
      <c r="S38" s="144"/>
      <c r="T38" s="144"/>
      <c r="U38" s="144"/>
      <c r="V38" s="144"/>
      <c r="W38" s="144"/>
      <c r="X38" s="144"/>
      <c r="Y38" s="144"/>
      <c r="Z38" s="144"/>
      <c r="AA38" s="144"/>
      <c r="AB38" s="144"/>
      <c r="AC38" s="144"/>
      <c r="AD38" s="144"/>
    </row>
    <row r="39" spans="1:30" s="165" customFormat="1" ht="30" x14ac:dyDescent="0.2">
      <c r="B39" s="413"/>
      <c r="C39" s="415"/>
      <c r="D39" s="433"/>
      <c r="E39" s="201" t="s">
        <v>366</v>
      </c>
      <c r="F39" s="27" t="s">
        <v>303</v>
      </c>
      <c r="G39" s="435"/>
      <c r="H39" s="437"/>
      <c r="I39" s="437"/>
      <c r="J39" s="202" t="s">
        <v>289</v>
      </c>
      <c r="K39" s="144"/>
      <c r="L39" s="144"/>
      <c r="M39" s="144"/>
      <c r="N39" s="144"/>
      <c r="O39" s="144"/>
      <c r="P39" s="144"/>
      <c r="Q39" s="144"/>
      <c r="R39" s="144"/>
      <c r="S39" s="144"/>
      <c r="T39" s="144"/>
      <c r="U39" s="144"/>
      <c r="V39" s="144"/>
      <c r="W39" s="144"/>
      <c r="X39" s="144"/>
      <c r="Y39" s="144"/>
      <c r="Z39" s="144"/>
      <c r="AA39" s="144"/>
      <c r="AB39" s="144"/>
      <c r="AC39" s="144"/>
      <c r="AD39" s="144"/>
    </row>
    <row r="40" spans="1:30" s="165" customFormat="1" ht="30.75" thickBot="1" x14ac:dyDescent="0.25">
      <c r="B40" s="413"/>
      <c r="C40" s="415"/>
      <c r="D40" s="433"/>
      <c r="E40" s="201" t="s">
        <v>367</v>
      </c>
      <c r="F40" s="74" t="s">
        <v>368</v>
      </c>
      <c r="G40" s="435"/>
      <c r="H40" s="437"/>
      <c r="I40" s="437"/>
      <c r="J40" s="202" t="s">
        <v>289</v>
      </c>
      <c r="K40" s="144"/>
      <c r="L40" s="144"/>
      <c r="M40" s="144"/>
      <c r="N40" s="144"/>
      <c r="O40" s="144"/>
      <c r="P40" s="144"/>
      <c r="Q40" s="144"/>
      <c r="R40" s="144"/>
      <c r="S40" s="144"/>
      <c r="T40" s="144"/>
      <c r="U40" s="144"/>
      <c r="V40" s="144"/>
      <c r="W40" s="144"/>
      <c r="X40" s="144"/>
      <c r="Y40" s="144"/>
      <c r="Z40" s="144"/>
      <c r="AA40" s="144"/>
      <c r="AB40" s="144"/>
      <c r="AC40" s="144"/>
      <c r="AD40" s="144"/>
    </row>
    <row r="41" spans="1:30" s="165" customFormat="1" ht="38.25" customHeight="1" x14ac:dyDescent="0.2">
      <c r="B41" s="412" t="s">
        <v>369</v>
      </c>
      <c r="C41" s="414" t="s">
        <v>370</v>
      </c>
      <c r="D41" s="162" t="s">
        <v>298</v>
      </c>
      <c r="E41" s="162" t="s">
        <v>371</v>
      </c>
      <c r="F41" s="159" t="s">
        <v>330</v>
      </c>
      <c r="G41" s="163">
        <v>2</v>
      </c>
      <c r="H41" s="164">
        <v>25500</v>
      </c>
      <c r="I41" s="164">
        <f>G41*H41</f>
        <v>51000</v>
      </c>
      <c r="J41" s="416" t="s">
        <v>294</v>
      </c>
      <c r="K41" s="144"/>
      <c r="L41" s="144"/>
      <c r="M41" s="144"/>
      <c r="N41" s="144"/>
      <c r="O41" s="144"/>
      <c r="P41" s="144"/>
      <c r="Q41" s="144"/>
      <c r="R41" s="144"/>
      <c r="S41" s="144"/>
      <c r="T41" s="144"/>
      <c r="U41" s="144"/>
      <c r="V41" s="144"/>
      <c r="W41" s="144"/>
      <c r="X41" s="144"/>
      <c r="Y41" s="144"/>
    </row>
    <row r="42" spans="1:30" s="165" customFormat="1" ht="38.25" x14ac:dyDescent="0.2">
      <c r="B42" s="413"/>
      <c r="C42" s="415"/>
      <c r="D42" s="203" t="s">
        <v>322</v>
      </c>
      <c r="E42" s="170" t="s">
        <v>371</v>
      </c>
      <c r="F42" s="21" t="s">
        <v>319</v>
      </c>
      <c r="G42" s="204">
        <v>2</v>
      </c>
      <c r="H42" s="172">
        <v>48000</v>
      </c>
      <c r="I42" s="172">
        <f>G42*H42</f>
        <v>96000</v>
      </c>
      <c r="J42" s="417"/>
      <c r="K42" s="144"/>
      <c r="L42" s="144"/>
      <c r="M42" s="144"/>
      <c r="N42" s="144"/>
      <c r="O42" s="144"/>
      <c r="P42" s="144"/>
      <c r="Q42" s="144"/>
      <c r="R42" s="144"/>
      <c r="S42" s="144"/>
      <c r="T42" s="144"/>
      <c r="U42" s="144"/>
      <c r="V42" s="144"/>
      <c r="W42" s="144"/>
      <c r="X42" s="144"/>
      <c r="Y42" s="144"/>
    </row>
    <row r="43" spans="1:30" s="165" customFormat="1" ht="113.25" customHeight="1" thickBot="1" x14ac:dyDescent="0.25">
      <c r="B43" s="205" t="s">
        <v>372</v>
      </c>
      <c r="C43" s="206" t="s">
        <v>373</v>
      </c>
      <c r="D43" s="207" t="s">
        <v>322</v>
      </c>
      <c r="E43" s="208" t="s">
        <v>374</v>
      </c>
      <c r="F43" s="208" t="s">
        <v>362</v>
      </c>
      <c r="G43" s="209">
        <v>1</v>
      </c>
      <c r="H43" s="210">
        <v>135500</v>
      </c>
      <c r="I43" s="210">
        <f t="shared" ref="I43" si="2">G43*H43</f>
        <v>135500</v>
      </c>
      <c r="J43" s="211" t="s">
        <v>294</v>
      </c>
      <c r="K43" s="144"/>
      <c r="L43" s="144"/>
      <c r="M43" s="144"/>
      <c r="N43" s="144"/>
      <c r="O43" s="144"/>
      <c r="P43" s="144"/>
      <c r="Q43" s="144"/>
      <c r="R43" s="144"/>
      <c r="S43" s="144"/>
      <c r="T43" s="144"/>
      <c r="U43" s="144"/>
      <c r="V43" s="144"/>
      <c r="W43" s="144"/>
      <c r="X43" s="144"/>
      <c r="Y43" s="144"/>
      <c r="Z43" s="144"/>
      <c r="AA43" s="144"/>
      <c r="AB43" s="144"/>
      <c r="AC43" s="144"/>
      <c r="AD43" s="144"/>
    </row>
    <row r="44" spans="1:30" s="165" customFormat="1" ht="153.75" hidden="1" thickBot="1" x14ac:dyDescent="0.25">
      <c r="B44" s="147" t="s">
        <v>375</v>
      </c>
      <c r="C44" s="212" t="s">
        <v>376</v>
      </c>
      <c r="D44" s="213" t="s">
        <v>322</v>
      </c>
      <c r="E44" s="149" t="s">
        <v>377</v>
      </c>
      <c r="F44" s="186" t="s">
        <v>330</v>
      </c>
      <c r="G44" s="151">
        <v>2</v>
      </c>
      <c r="H44" s="214">
        <v>113400</v>
      </c>
      <c r="I44" s="176">
        <f>G44*H44</f>
        <v>226800</v>
      </c>
      <c r="J44" s="215" t="s">
        <v>294</v>
      </c>
      <c r="K44" s="144"/>
      <c r="L44" s="144"/>
      <c r="M44" s="144"/>
      <c r="N44" s="144"/>
      <c r="O44" s="144"/>
      <c r="P44" s="144"/>
      <c r="Q44" s="144"/>
      <c r="R44" s="144"/>
      <c r="S44" s="144"/>
      <c r="T44" s="144"/>
      <c r="U44" s="144"/>
      <c r="V44" s="144"/>
      <c r="W44" s="144"/>
      <c r="X44" s="144"/>
      <c r="Y44" s="144"/>
    </row>
    <row r="45" spans="1:30" ht="15.75" customHeight="1" x14ac:dyDescent="0.25">
      <c r="A45" s="142"/>
      <c r="B45" s="63" t="s">
        <v>378</v>
      </c>
      <c r="C45" s="141"/>
      <c r="D45" s="141"/>
      <c r="E45" s="141"/>
      <c r="F45" s="141"/>
      <c r="G45" s="142"/>
      <c r="H45" s="142"/>
      <c r="I45" s="142"/>
      <c r="J45" s="143"/>
      <c r="K45" s="144"/>
      <c r="L45" s="144"/>
      <c r="M45" s="144"/>
      <c r="N45" s="144"/>
      <c r="O45" s="144"/>
      <c r="P45" s="144"/>
      <c r="Q45" s="144"/>
      <c r="R45" s="144"/>
      <c r="S45" s="144"/>
      <c r="T45" s="144"/>
      <c r="U45" s="144"/>
      <c r="V45" s="144"/>
      <c r="W45" s="144"/>
      <c r="X45" s="144"/>
      <c r="Y45" s="144"/>
      <c r="Z45" s="144"/>
      <c r="AA45" s="144"/>
      <c r="AB45" s="144"/>
      <c r="AC45" s="144"/>
      <c r="AD45" s="144"/>
    </row>
    <row r="46" spans="1:30" s="141" customFormat="1" ht="15" x14ac:dyDescent="0.25">
      <c r="A46" s="142"/>
      <c r="B46" s="63"/>
      <c r="G46" s="142"/>
      <c r="H46" s="142"/>
      <c r="I46" s="142"/>
      <c r="J46" s="143"/>
      <c r="K46" s="144"/>
      <c r="L46" s="144"/>
      <c r="M46" s="144"/>
      <c r="N46" s="144"/>
      <c r="O46" s="144"/>
      <c r="P46" s="144"/>
      <c r="Q46" s="144"/>
      <c r="R46" s="144"/>
      <c r="S46" s="144"/>
      <c r="T46" s="144"/>
      <c r="U46" s="144"/>
      <c r="V46" s="144"/>
      <c r="W46" s="144"/>
      <c r="X46" s="144"/>
      <c r="Y46" s="144"/>
      <c r="Z46" s="144"/>
      <c r="AA46" s="144"/>
      <c r="AB46" s="144"/>
      <c r="AC46" s="144"/>
      <c r="AD46" s="144"/>
    </row>
    <row r="47" spans="1:30" s="141" customFormat="1" ht="46.5" hidden="1" customHeight="1" x14ac:dyDescent="0.2">
      <c r="A47" s="142"/>
      <c r="B47" s="418" t="s">
        <v>379</v>
      </c>
      <c r="C47" s="418"/>
      <c r="D47" s="418"/>
      <c r="E47" s="418"/>
      <c r="F47" s="418"/>
      <c r="G47" s="418"/>
      <c r="H47" s="418"/>
      <c r="I47" s="418"/>
      <c r="J47" s="418"/>
      <c r="K47" s="144"/>
      <c r="L47" s="144"/>
      <c r="M47" s="144"/>
      <c r="N47" s="144"/>
      <c r="O47" s="144"/>
      <c r="P47" s="144"/>
      <c r="Q47" s="144"/>
      <c r="R47" s="144"/>
      <c r="S47" s="144"/>
      <c r="T47" s="144"/>
      <c r="U47" s="144"/>
      <c r="V47" s="144"/>
      <c r="W47" s="144"/>
      <c r="X47" s="144"/>
      <c r="Y47" s="144"/>
      <c r="Z47" s="144"/>
      <c r="AA47" s="144"/>
      <c r="AB47" s="144"/>
      <c r="AC47" s="144"/>
      <c r="AD47" s="144"/>
    </row>
    <row r="48" spans="1:30" s="141" customFormat="1" ht="15" hidden="1" x14ac:dyDescent="0.25">
      <c r="A48" s="142"/>
      <c r="B48" s="63"/>
      <c r="G48" s="142"/>
      <c r="H48" s="142"/>
      <c r="I48" s="142"/>
      <c r="J48" s="143"/>
      <c r="K48" s="144"/>
      <c r="L48" s="144"/>
      <c r="M48" s="144"/>
      <c r="N48" s="144"/>
      <c r="O48" s="144"/>
      <c r="P48" s="144"/>
      <c r="Q48" s="144"/>
      <c r="R48" s="144"/>
      <c r="S48" s="144"/>
      <c r="T48" s="144"/>
      <c r="U48" s="144"/>
      <c r="V48" s="144"/>
      <c r="W48" s="144"/>
      <c r="X48" s="144"/>
      <c r="Y48" s="144"/>
      <c r="Z48" s="144"/>
      <c r="AA48" s="144"/>
      <c r="AB48" s="144"/>
      <c r="AC48" s="144"/>
      <c r="AD48" s="144"/>
    </row>
    <row r="49" spans="1:30" s="216" customFormat="1" ht="15.75" hidden="1" customHeight="1" x14ac:dyDescent="0.25">
      <c r="B49" s="419" t="s">
        <v>380</v>
      </c>
      <c r="C49" s="421" t="s">
        <v>381</v>
      </c>
      <c r="D49" s="423" t="s">
        <v>382</v>
      </c>
      <c r="E49" s="425" t="s">
        <v>271</v>
      </c>
      <c r="F49" s="334" t="s">
        <v>7</v>
      </c>
      <c r="G49" s="425" t="s">
        <v>8</v>
      </c>
      <c r="H49" s="425"/>
      <c r="I49" s="425"/>
      <c r="J49" s="410" t="s">
        <v>273</v>
      </c>
      <c r="K49" s="217"/>
      <c r="L49" s="217"/>
      <c r="M49" s="217"/>
      <c r="N49" s="217"/>
      <c r="O49" s="217"/>
      <c r="P49" s="217"/>
      <c r="Q49" s="217"/>
      <c r="R49" s="217"/>
      <c r="S49" s="217"/>
      <c r="T49" s="217"/>
      <c r="U49" s="217"/>
      <c r="V49" s="217"/>
      <c r="W49" s="217"/>
      <c r="X49" s="217"/>
      <c r="Y49" s="217"/>
      <c r="Z49" s="217"/>
      <c r="AA49" s="217"/>
      <c r="AB49" s="217"/>
      <c r="AC49" s="217"/>
      <c r="AD49" s="217"/>
    </row>
    <row r="50" spans="1:30" s="216" customFormat="1" ht="48" hidden="1" thickBot="1" x14ac:dyDescent="0.3">
      <c r="B50" s="420"/>
      <c r="C50" s="422"/>
      <c r="D50" s="424"/>
      <c r="E50" s="426"/>
      <c r="F50" s="336"/>
      <c r="G50" s="146" t="s">
        <v>11</v>
      </c>
      <c r="H50" s="146" t="s">
        <v>383</v>
      </c>
      <c r="I50" s="146" t="s">
        <v>384</v>
      </c>
      <c r="J50" s="411"/>
      <c r="K50" s="217"/>
      <c r="L50" s="217"/>
      <c r="M50" s="217"/>
      <c r="N50" s="217"/>
      <c r="O50" s="217"/>
      <c r="P50" s="217"/>
      <c r="Q50" s="217"/>
      <c r="R50" s="217"/>
      <c r="S50" s="217"/>
      <c r="T50" s="217"/>
      <c r="U50" s="217"/>
      <c r="V50" s="217"/>
      <c r="W50" s="217"/>
      <c r="X50" s="217"/>
      <c r="Y50" s="217"/>
      <c r="Z50" s="217"/>
      <c r="AA50" s="217"/>
      <c r="AB50" s="217"/>
      <c r="AC50" s="217"/>
      <c r="AD50" s="217"/>
    </row>
    <row r="51" spans="1:30" ht="158.25" hidden="1" customHeight="1" thickBot="1" x14ac:dyDescent="0.25">
      <c r="A51" s="142"/>
      <c r="B51" s="147" t="s">
        <v>385</v>
      </c>
      <c r="C51" s="218" t="s">
        <v>386</v>
      </c>
      <c r="D51" s="162" t="s">
        <v>322</v>
      </c>
      <c r="E51" s="219" t="s">
        <v>387</v>
      </c>
      <c r="F51" s="159" t="s">
        <v>388</v>
      </c>
      <c r="G51" s="151">
        <v>56</v>
      </c>
      <c r="H51" s="220">
        <v>14770</v>
      </c>
      <c r="I51" s="152">
        <f>H51*G51</f>
        <v>827120</v>
      </c>
      <c r="J51" s="187"/>
      <c r="K51" s="144"/>
      <c r="L51" s="144"/>
      <c r="M51" s="144"/>
      <c r="N51" s="144"/>
      <c r="O51" s="144"/>
      <c r="P51" s="144"/>
      <c r="Q51" s="144"/>
      <c r="R51" s="144"/>
      <c r="S51" s="144"/>
      <c r="T51" s="144"/>
      <c r="U51" s="144"/>
      <c r="V51" s="144"/>
      <c r="W51" s="144"/>
      <c r="X51" s="144"/>
      <c r="Y51" s="144"/>
      <c r="Z51" s="144"/>
      <c r="AA51" s="144"/>
      <c r="AB51" s="144"/>
      <c r="AC51" s="144"/>
      <c r="AD51" s="144"/>
    </row>
    <row r="52" spans="1:30" ht="173.25" hidden="1" customHeight="1" thickBot="1" x14ac:dyDescent="0.25">
      <c r="B52" s="147" t="s">
        <v>389</v>
      </c>
      <c r="C52" s="185" t="s">
        <v>390</v>
      </c>
      <c r="D52" s="149" t="s">
        <v>298</v>
      </c>
      <c r="E52" s="149" t="s">
        <v>338</v>
      </c>
      <c r="F52" s="105" t="s">
        <v>391</v>
      </c>
      <c r="G52" s="151">
        <v>7</v>
      </c>
      <c r="H52" s="152">
        <v>39200</v>
      </c>
      <c r="I52" s="152">
        <f>G52*H52</f>
        <v>274400</v>
      </c>
      <c r="J52" s="187" t="s">
        <v>294</v>
      </c>
      <c r="K52" s="144"/>
      <c r="L52" s="144"/>
      <c r="M52" s="144"/>
      <c r="N52" s="144"/>
      <c r="O52" s="144"/>
      <c r="P52" s="144"/>
      <c r="Q52" s="144"/>
      <c r="R52" s="144"/>
      <c r="S52" s="144"/>
      <c r="T52" s="144"/>
      <c r="U52" s="144"/>
      <c r="V52" s="144"/>
      <c r="W52" s="144"/>
      <c r="X52" s="144"/>
      <c r="Y52" s="144"/>
      <c r="Z52" s="144"/>
      <c r="AA52" s="144"/>
      <c r="AB52" s="144"/>
      <c r="AC52" s="144"/>
      <c r="AD52" s="142"/>
    </row>
    <row r="53" spans="1:30" ht="15" hidden="1" x14ac:dyDescent="0.25">
      <c r="B53" s="63" t="s">
        <v>95</v>
      </c>
      <c r="C53" s="141"/>
      <c r="D53" s="141"/>
      <c r="E53" s="141"/>
      <c r="F53" s="141"/>
      <c r="G53" s="142"/>
      <c r="H53" s="142"/>
      <c r="I53" s="142"/>
      <c r="J53" s="143"/>
      <c r="K53" s="144"/>
      <c r="L53" s="144"/>
      <c r="M53" s="144"/>
      <c r="N53" s="144"/>
      <c r="O53" s="144"/>
      <c r="P53" s="144"/>
      <c r="Q53" s="144"/>
      <c r="R53" s="144"/>
      <c r="S53" s="144"/>
      <c r="T53" s="144"/>
      <c r="U53" s="144"/>
      <c r="V53" s="144"/>
      <c r="W53" s="144"/>
      <c r="X53" s="144"/>
      <c r="Y53" s="144"/>
      <c r="Z53" s="144"/>
      <c r="AA53" s="144"/>
      <c r="AB53" s="144"/>
      <c r="AC53" s="144"/>
      <c r="AD53" s="144"/>
    </row>
    <row r="54" spans="1:30" ht="15" hidden="1" x14ac:dyDescent="0.25">
      <c r="B54" s="63" t="s">
        <v>96</v>
      </c>
      <c r="C54" s="141"/>
      <c r="D54" s="141"/>
      <c r="E54" s="141"/>
      <c r="F54" s="141"/>
      <c r="G54" s="142"/>
      <c r="H54" s="142"/>
      <c r="I54" s="142"/>
      <c r="J54" s="143"/>
      <c r="K54" s="144"/>
      <c r="L54" s="144"/>
      <c r="M54" s="144"/>
      <c r="N54" s="144"/>
      <c r="O54" s="144"/>
      <c r="P54" s="144"/>
      <c r="Q54" s="144"/>
      <c r="R54" s="144"/>
      <c r="S54" s="144"/>
      <c r="T54" s="144"/>
      <c r="U54" s="144"/>
      <c r="V54" s="144"/>
      <c r="W54" s="144"/>
      <c r="X54" s="144"/>
      <c r="Y54" s="144"/>
      <c r="Z54" s="144"/>
      <c r="AA54" s="144"/>
      <c r="AB54" s="144"/>
      <c r="AC54" s="144"/>
      <c r="AD54" s="144"/>
    </row>
    <row r="55" spans="1:30" ht="15" x14ac:dyDescent="0.25">
      <c r="B55" s="142"/>
      <c r="C55" s="141"/>
      <c r="D55" s="141"/>
      <c r="E55" s="141"/>
      <c r="F55" s="141"/>
      <c r="G55" s="142"/>
      <c r="H55" s="142"/>
      <c r="I55" s="142"/>
      <c r="J55" s="143"/>
      <c r="K55" s="144"/>
      <c r="L55" s="144"/>
      <c r="M55" s="144"/>
      <c r="N55" s="144"/>
      <c r="O55" s="144"/>
      <c r="P55" s="144"/>
      <c r="Q55" s="144"/>
      <c r="R55" s="144"/>
      <c r="S55" s="144"/>
      <c r="T55" s="144"/>
      <c r="U55" s="144"/>
      <c r="V55" s="144"/>
      <c r="W55" s="144"/>
      <c r="X55" s="144"/>
      <c r="Y55" s="144"/>
      <c r="Z55" s="144"/>
      <c r="AA55" s="144"/>
      <c r="AB55" s="144"/>
      <c r="AC55" s="144"/>
      <c r="AD55" s="144"/>
    </row>
  </sheetData>
  <mergeCells count="55">
    <mergeCell ref="J6:J7"/>
    <mergeCell ref="B11:B14"/>
    <mergeCell ref="C11:C14"/>
    <mergeCell ref="J11:J14"/>
    <mergeCell ref="B15:B17"/>
    <mergeCell ref="C15:C17"/>
    <mergeCell ref="G15:G17"/>
    <mergeCell ref="J15:J17"/>
    <mergeCell ref="B6:B7"/>
    <mergeCell ref="C6:C7"/>
    <mergeCell ref="D6:D7"/>
    <mergeCell ref="E6:E7"/>
    <mergeCell ref="F6:F7"/>
    <mergeCell ref="G6:I6"/>
    <mergeCell ref="B18:B20"/>
    <mergeCell ref="C18:C20"/>
    <mergeCell ref="J18:J20"/>
    <mergeCell ref="B22:B23"/>
    <mergeCell ref="C22:C23"/>
    <mergeCell ref="J22:J23"/>
    <mergeCell ref="B24:B25"/>
    <mergeCell ref="C24:C25"/>
    <mergeCell ref="E24:E25"/>
    <mergeCell ref="J24:J25"/>
    <mergeCell ref="B26:B27"/>
    <mergeCell ref="C26:C27"/>
    <mergeCell ref="E26:E27"/>
    <mergeCell ref="J26:J27"/>
    <mergeCell ref="B28:B29"/>
    <mergeCell ref="C28:C29"/>
    <mergeCell ref="E28:E29"/>
    <mergeCell ref="J28:J29"/>
    <mergeCell ref="B31:B33"/>
    <mergeCell ref="C31:C33"/>
    <mergeCell ref="J31:J33"/>
    <mergeCell ref="B34:B36"/>
    <mergeCell ref="C34:C36"/>
    <mergeCell ref="J34:J36"/>
    <mergeCell ref="B38:B40"/>
    <mergeCell ref="C38:C40"/>
    <mergeCell ref="D38:D40"/>
    <mergeCell ref="G38:G40"/>
    <mergeCell ref="H38:H40"/>
    <mergeCell ref="I38:I40"/>
    <mergeCell ref="J49:J50"/>
    <mergeCell ref="B41:B42"/>
    <mergeCell ref="C41:C42"/>
    <mergeCell ref="J41:J42"/>
    <mergeCell ref="B47:J47"/>
    <mergeCell ref="B49:B50"/>
    <mergeCell ref="C49:C50"/>
    <mergeCell ref="D49:D50"/>
    <mergeCell ref="E49:E50"/>
    <mergeCell ref="F49:F50"/>
    <mergeCell ref="G49:I49"/>
  </mergeCells>
  <hyperlinks>
    <hyperlink ref="F3" r:id="rId1"/>
    <hyperlink ref="F4" r:id="rId2"/>
  </hyperlinks>
  <pageMargins left="0.39370078740157483" right="0.39370078740157483" top="0.39370078740157483" bottom="1.1811023622047245" header="0.31496062992125984" footer="0.31496062992125984"/>
  <pageSetup paperSize="9" scale="43" fitToHeight="6" orientation="landscape" r:id="rId3"/>
  <headerFooter alignWithMargins="0">
    <oddFooter>&amp;L&amp;G&amp;C&amp;"Calibri,обычный"ЗА ДОПОЛНИТЕЛЬНОЙ ИНФОРМАЦИЕЙ, ПОЖАЛУЙСТА, ОБРАЩАЙТЕСЬ: &amp;8ЗАО «МЕДИА ПЛЮС». Москва, ул. Станиславского, 21/5 Тел. (495) 620-4664 Факс 627-1144</oddFooter>
  </headerFooter>
  <drawing r:id="rId4"/>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F111"/>
  <sheetViews>
    <sheetView tabSelected="1" zoomScale="80" zoomScaleNormal="80" workbookViewId="0">
      <selection activeCell="G6" sqref="G6"/>
    </sheetView>
  </sheetViews>
  <sheetFormatPr defaultRowHeight="12.75" x14ac:dyDescent="0.2"/>
  <cols>
    <col min="1" max="1" width="2.5703125" style="279" customWidth="1"/>
    <col min="2" max="2" width="27" style="279" customWidth="1"/>
    <col min="3" max="3" width="39" style="279" customWidth="1"/>
    <col min="4" max="4" width="15.7109375" style="279" customWidth="1"/>
    <col min="5" max="5" width="24.140625" style="279" customWidth="1"/>
    <col min="6" max="6" width="34" style="279" customWidth="1"/>
    <col min="7" max="7" width="26.85546875" style="279" customWidth="1"/>
    <col min="8" max="8" width="16.140625" style="279" customWidth="1"/>
    <col min="9" max="9" width="28.7109375" style="279" customWidth="1"/>
    <col min="10" max="10" width="24.42578125" style="279" customWidth="1"/>
    <col min="11" max="32" width="9.140625" style="11"/>
    <col min="33" max="16384" width="9.140625" style="279"/>
  </cols>
  <sheetData>
    <row r="1" spans="2:32" s="142" customFormat="1" ht="15" x14ac:dyDescent="0.25">
      <c r="C1" s="141"/>
      <c r="D1" s="141"/>
      <c r="E1" s="141"/>
      <c r="F1" s="141"/>
      <c r="J1" s="143"/>
      <c r="K1" s="144"/>
      <c r="L1" s="144"/>
      <c r="M1" s="144"/>
      <c r="N1" s="144"/>
      <c r="O1" s="144"/>
      <c r="P1" s="144"/>
      <c r="Q1" s="144"/>
      <c r="R1" s="144"/>
      <c r="S1" s="144"/>
      <c r="T1" s="144"/>
      <c r="U1" s="144"/>
      <c r="V1" s="144"/>
      <c r="W1" s="144"/>
      <c r="X1" s="144"/>
      <c r="Y1" s="144"/>
      <c r="Z1" s="144"/>
      <c r="AA1" s="144"/>
      <c r="AB1" s="144"/>
      <c r="AC1" s="144"/>
      <c r="AD1" s="144"/>
      <c r="AE1" s="144"/>
      <c r="AF1" s="144"/>
    </row>
    <row r="2" spans="2:32" s="142" customFormat="1" ht="30" x14ac:dyDescent="0.4">
      <c r="B2" s="6" t="s">
        <v>436</v>
      </c>
      <c r="C2" s="141"/>
      <c r="D2" s="141"/>
      <c r="E2" s="141"/>
      <c r="F2" s="141"/>
      <c r="H2" s="449" t="s">
        <v>528</v>
      </c>
      <c r="J2" s="143"/>
      <c r="K2" s="144"/>
      <c r="L2" s="144"/>
      <c r="M2" s="144"/>
      <c r="N2" s="144"/>
      <c r="O2" s="144"/>
      <c r="P2" s="144"/>
      <c r="Q2" s="144"/>
      <c r="R2" s="144"/>
      <c r="S2" s="144"/>
      <c r="T2" s="144"/>
      <c r="U2" s="144"/>
      <c r="V2" s="144"/>
      <c r="W2" s="144"/>
      <c r="X2" s="144"/>
      <c r="Y2" s="144"/>
      <c r="Z2" s="144"/>
      <c r="AA2" s="144"/>
      <c r="AB2" s="144"/>
      <c r="AC2" s="144"/>
      <c r="AD2" s="144"/>
      <c r="AE2" s="144"/>
      <c r="AF2" s="144"/>
    </row>
    <row r="3" spans="2:32" s="142" customFormat="1" ht="18" x14ac:dyDescent="0.25">
      <c r="B3" s="1" t="s">
        <v>527</v>
      </c>
      <c r="C3" s="141"/>
      <c r="D3" s="141"/>
      <c r="E3" s="141"/>
      <c r="F3" s="141"/>
      <c r="H3" s="450" t="s">
        <v>529</v>
      </c>
      <c r="J3" s="143"/>
      <c r="K3" s="144"/>
      <c r="L3" s="144"/>
      <c r="M3" s="144"/>
      <c r="N3" s="144"/>
      <c r="O3" s="144"/>
      <c r="P3" s="144"/>
      <c r="Q3" s="144"/>
      <c r="R3" s="144"/>
      <c r="S3" s="144"/>
      <c r="T3" s="144"/>
      <c r="U3" s="144"/>
      <c r="V3" s="144"/>
      <c r="W3" s="144"/>
      <c r="X3" s="144"/>
      <c r="Y3" s="144"/>
      <c r="Z3" s="144"/>
      <c r="AA3" s="144"/>
      <c r="AB3" s="144"/>
      <c r="AC3" s="144"/>
      <c r="AD3" s="144"/>
      <c r="AE3" s="144"/>
      <c r="AF3" s="144"/>
    </row>
    <row r="4" spans="2:32" s="142" customFormat="1" ht="18.75" thickBot="1" x14ac:dyDescent="0.3">
      <c r="B4" s="145"/>
      <c r="C4" s="141"/>
      <c r="D4" s="141"/>
      <c r="E4" s="141"/>
      <c r="F4" s="141"/>
      <c r="H4" s="450" t="s">
        <v>530</v>
      </c>
      <c r="J4" s="143"/>
      <c r="K4" s="144"/>
      <c r="L4" s="144"/>
      <c r="M4" s="144"/>
      <c r="N4" s="144"/>
      <c r="O4" s="144"/>
      <c r="P4" s="144"/>
      <c r="Q4" s="144"/>
      <c r="R4" s="144"/>
      <c r="S4" s="144"/>
      <c r="T4" s="144"/>
      <c r="U4" s="144"/>
      <c r="V4" s="144"/>
      <c r="W4" s="144"/>
      <c r="X4" s="144"/>
      <c r="Y4" s="144"/>
      <c r="Z4" s="144"/>
      <c r="AA4" s="144"/>
      <c r="AB4" s="144"/>
      <c r="AC4" s="144"/>
      <c r="AD4" s="144"/>
      <c r="AE4" s="144"/>
      <c r="AF4" s="144"/>
    </row>
    <row r="5" spans="2:32" s="142" customFormat="1" ht="24" customHeight="1" x14ac:dyDescent="0.2">
      <c r="B5" s="448" t="s">
        <v>2</v>
      </c>
      <c r="C5" s="448" t="s">
        <v>3</v>
      </c>
      <c r="D5" s="448" t="s">
        <v>4</v>
      </c>
      <c r="E5" s="448" t="s">
        <v>271</v>
      </c>
      <c r="F5" s="334" t="s">
        <v>7</v>
      </c>
      <c r="G5" s="425" t="s">
        <v>272</v>
      </c>
      <c r="H5" s="425"/>
      <c r="I5" s="425"/>
      <c r="J5" s="410" t="s">
        <v>273</v>
      </c>
      <c r="K5" s="144"/>
      <c r="L5" s="144"/>
      <c r="M5" s="144"/>
      <c r="N5" s="144"/>
      <c r="O5" s="144"/>
      <c r="P5" s="144"/>
      <c r="Q5" s="144"/>
      <c r="R5" s="144"/>
      <c r="S5" s="144"/>
      <c r="T5" s="144"/>
      <c r="U5" s="144"/>
      <c r="V5" s="144"/>
      <c r="W5" s="144"/>
      <c r="X5" s="144"/>
      <c r="Y5" s="144"/>
      <c r="Z5" s="144"/>
      <c r="AA5" s="144"/>
      <c r="AB5" s="144"/>
      <c r="AC5" s="144"/>
      <c r="AD5" s="144"/>
      <c r="AE5" s="144"/>
      <c r="AF5" s="144"/>
    </row>
    <row r="6" spans="2:32" s="142" customFormat="1" ht="66.75" customHeight="1" thickBot="1" x14ac:dyDescent="0.25">
      <c r="B6" s="335"/>
      <c r="C6" s="335"/>
      <c r="D6" s="335"/>
      <c r="E6" s="336"/>
      <c r="F6" s="336"/>
      <c r="G6" s="146" t="s">
        <v>11</v>
      </c>
      <c r="H6" s="146" t="s">
        <v>274</v>
      </c>
      <c r="I6" s="146" t="s">
        <v>275</v>
      </c>
      <c r="J6" s="411"/>
      <c r="K6" s="144"/>
      <c r="L6" s="144"/>
      <c r="M6" s="144"/>
      <c r="N6" s="144"/>
      <c r="O6" s="144"/>
      <c r="P6" s="144"/>
      <c r="Q6" s="144"/>
      <c r="R6" s="144"/>
      <c r="S6" s="144"/>
      <c r="T6" s="144"/>
      <c r="U6" s="144"/>
      <c r="V6" s="144"/>
      <c r="W6" s="144"/>
      <c r="X6" s="144"/>
      <c r="Y6" s="144"/>
      <c r="Z6" s="144"/>
      <c r="AA6" s="144"/>
      <c r="AB6" s="144"/>
      <c r="AC6" s="144"/>
      <c r="AD6" s="144"/>
      <c r="AE6" s="144"/>
      <c r="AF6" s="144"/>
    </row>
    <row r="7" spans="2:32" s="26" customFormat="1" ht="150.75" customHeight="1" thickBot="1" x14ac:dyDescent="0.25">
      <c r="B7" s="267" t="s">
        <v>437</v>
      </c>
      <c r="C7" s="268" t="s">
        <v>438</v>
      </c>
      <c r="D7" s="267" t="s">
        <v>322</v>
      </c>
      <c r="E7" s="269" t="s">
        <v>439</v>
      </c>
      <c r="F7" s="270" t="s">
        <v>440</v>
      </c>
      <c r="G7" s="271">
        <v>20</v>
      </c>
      <c r="H7" s="272">
        <v>14112</v>
      </c>
      <c r="I7" s="272">
        <f>H7*20</f>
        <v>282240</v>
      </c>
      <c r="J7" s="273" t="s">
        <v>216</v>
      </c>
    </row>
    <row r="8" spans="2:32" ht="60.75" thickBot="1" x14ac:dyDescent="0.25">
      <c r="B8" s="267" t="s">
        <v>441</v>
      </c>
      <c r="C8" s="274" t="s">
        <v>442</v>
      </c>
      <c r="D8" s="275" t="s">
        <v>255</v>
      </c>
      <c r="E8" s="276" t="s">
        <v>443</v>
      </c>
      <c r="F8" s="270" t="s">
        <v>444</v>
      </c>
      <c r="G8" s="271">
        <v>28</v>
      </c>
      <c r="H8" s="277">
        <v>5524</v>
      </c>
      <c r="I8" s="277">
        <f>H8*G8</f>
        <v>154672</v>
      </c>
      <c r="J8" s="278" t="s">
        <v>216</v>
      </c>
    </row>
    <row r="9" spans="2:32" ht="73.5" customHeight="1" thickBot="1" x14ac:dyDescent="0.25">
      <c r="B9" s="440" t="s">
        <v>445</v>
      </c>
      <c r="C9" s="442" t="s">
        <v>446</v>
      </c>
      <c r="D9" s="444" t="s">
        <v>322</v>
      </c>
      <c r="E9" s="276" t="s">
        <v>447</v>
      </c>
      <c r="F9" s="280" t="s">
        <v>448</v>
      </c>
      <c r="G9" s="271">
        <v>5</v>
      </c>
      <c r="H9" s="277">
        <v>68880</v>
      </c>
      <c r="I9" s="277">
        <f t="shared" ref="I9:I10" si="0">H9*G9</f>
        <v>344400</v>
      </c>
      <c r="J9" s="278" t="s">
        <v>449</v>
      </c>
    </row>
    <row r="10" spans="2:32" ht="69" customHeight="1" thickBot="1" x14ac:dyDescent="0.25">
      <c r="B10" s="441"/>
      <c r="C10" s="443"/>
      <c r="D10" s="445"/>
      <c r="E10" s="276" t="s">
        <v>450</v>
      </c>
      <c r="F10" s="281" t="s">
        <v>451</v>
      </c>
      <c r="G10" s="271">
        <v>5</v>
      </c>
      <c r="H10" s="277">
        <v>17220</v>
      </c>
      <c r="I10" s="277">
        <f t="shared" si="0"/>
        <v>86100</v>
      </c>
      <c r="J10" s="278" t="s">
        <v>216</v>
      </c>
    </row>
    <row r="11" spans="2:32" s="26" customFormat="1" ht="80.25" customHeight="1" thickBot="1" x14ac:dyDescent="0.25">
      <c r="B11" s="282" t="s">
        <v>452</v>
      </c>
      <c r="C11" s="283" t="s">
        <v>453</v>
      </c>
      <c r="D11" s="282" t="s">
        <v>322</v>
      </c>
      <c r="E11" s="284" t="s">
        <v>454</v>
      </c>
      <c r="F11" s="270" t="s">
        <v>440</v>
      </c>
      <c r="G11" s="271">
        <v>5</v>
      </c>
      <c r="H11" s="272">
        <f>8610*2</f>
        <v>17220</v>
      </c>
      <c r="I11" s="272">
        <f>H11*G11</f>
        <v>86100</v>
      </c>
      <c r="J11" s="273" t="s">
        <v>216</v>
      </c>
    </row>
    <row r="12" spans="2:32" s="26" customFormat="1" ht="96" customHeight="1" thickBot="1" x14ac:dyDescent="0.25">
      <c r="B12" s="285" t="s">
        <v>455</v>
      </c>
      <c r="C12" s="283" t="s">
        <v>456</v>
      </c>
      <c r="D12" s="282" t="s">
        <v>322</v>
      </c>
      <c r="E12" s="269" t="s">
        <v>457</v>
      </c>
      <c r="F12" s="270" t="s">
        <v>440</v>
      </c>
      <c r="G12" s="271">
        <v>5</v>
      </c>
      <c r="H12" s="272">
        <v>8610</v>
      </c>
      <c r="I12" s="272">
        <f>H12*G12</f>
        <v>43050</v>
      </c>
      <c r="J12" s="273" t="s">
        <v>449</v>
      </c>
    </row>
    <row r="13" spans="2:32" s="26" customFormat="1" ht="81" customHeight="1" thickBot="1" x14ac:dyDescent="0.25">
      <c r="B13" s="282" t="s">
        <v>458</v>
      </c>
      <c r="C13" s="283" t="s">
        <v>459</v>
      </c>
      <c r="D13" s="282" t="s">
        <v>322</v>
      </c>
      <c r="E13" s="269" t="s">
        <v>460</v>
      </c>
      <c r="F13" s="270" t="s">
        <v>440</v>
      </c>
      <c r="G13" s="271">
        <v>5</v>
      </c>
      <c r="H13" s="272">
        <v>8610</v>
      </c>
      <c r="I13" s="272">
        <f t="shared" ref="I13:I19" si="1">H13*G13</f>
        <v>43050</v>
      </c>
      <c r="J13" s="273" t="s">
        <v>461</v>
      </c>
    </row>
    <row r="14" spans="2:32" s="26" customFormat="1" ht="77.25" customHeight="1" thickBot="1" x14ac:dyDescent="0.25">
      <c r="B14" s="282" t="s">
        <v>462</v>
      </c>
      <c r="C14" s="286" t="s">
        <v>463</v>
      </c>
      <c r="D14" s="285" t="s">
        <v>322</v>
      </c>
      <c r="E14" s="287" t="s">
        <v>464</v>
      </c>
      <c r="F14" s="270" t="s">
        <v>440</v>
      </c>
      <c r="G14" s="271">
        <v>5</v>
      </c>
      <c r="H14" s="272">
        <v>8610</v>
      </c>
      <c r="I14" s="272">
        <f t="shared" si="1"/>
        <v>43050</v>
      </c>
      <c r="J14" s="273" t="s">
        <v>461</v>
      </c>
    </row>
    <row r="15" spans="2:32" s="26" customFormat="1" ht="81" customHeight="1" thickBot="1" x14ac:dyDescent="0.25">
      <c r="B15" s="282" t="s">
        <v>465</v>
      </c>
      <c r="C15" s="283" t="s">
        <v>466</v>
      </c>
      <c r="D15" s="282" t="s">
        <v>322</v>
      </c>
      <c r="E15" s="269" t="s">
        <v>467</v>
      </c>
      <c r="F15" s="270" t="s">
        <v>440</v>
      </c>
      <c r="G15" s="282">
        <v>5</v>
      </c>
      <c r="H15" s="272">
        <v>8610</v>
      </c>
      <c r="I15" s="272">
        <f t="shared" si="1"/>
        <v>43050</v>
      </c>
      <c r="J15" s="273" t="s">
        <v>461</v>
      </c>
    </row>
    <row r="16" spans="2:32" s="26" customFormat="1" ht="56.25" customHeight="1" thickBot="1" x14ac:dyDescent="0.25">
      <c r="B16" s="282" t="s">
        <v>468</v>
      </c>
      <c r="C16" s="283" t="s">
        <v>469</v>
      </c>
      <c r="D16" s="282" t="s">
        <v>322</v>
      </c>
      <c r="E16" s="269" t="s">
        <v>470</v>
      </c>
      <c r="F16" s="270" t="s">
        <v>440</v>
      </c>
      <c r="G16" s="282">
        <v>5</v>
      </c>
      <c r="H16" s="272">
        <v>8610</v>
      </c>
      <c r="I16" s="272">
        <f t="shared" si="1"/>
        <v>43050</v>
      </c>
      <c r="J16" s="273" t="s">
        <v>461</v>
      </c>
    </row>
    <row r="17" spans="2:10" ht="45" customHeight="1" thickBot="1" x14ac:dyDescent="0.25">
      <c r="B17" s="271" t="s">
        <v>471</v>
      </c>
      <c r="C17" s="446" t="s">
        <v>472</v>
      </c>
      <c r="D17" s="288" t="s">
        <v>255</v>
      </c>
      <c r="E17" s="289" t="s">
        <v>473</v>
      </c>
      <c r="F17" s="290" t="s">
        <v>474</v>
      </c>
      <c r="G17" s="271">
        <v>5</v>
      </c>
      <c r="H17" s="277">
        <v>11550</v>
      </c>
      <c r="I17" s="277">
        <f t="shared" si="1"/>
        <v>57750</v>
      </c>
      <c r="J17" s="278" t="s">
        <v>461</v>
      </c>
    </row>
    <row r="18" spans="2:10" ht="47.25" customHeight="1" thickBot="1" x14ac:dyDescent="0.25">
      <c r="B18" s="271" t="s">
        <v>475</v>
      </c>
      <c r="C18" s="447"/>
      <c r="D18" s="271" t="s">
        <v>255</v>
      </c>
      <c r="E18" s="289" t="s">
        <v>476</v>
      </c>
      <c r="F18" s="290" t="s">
        <v>474</v>
      </c>
      <c r="G18" s="271">
        <v>2</v>
      </c>
      <c r="H18" s="277">
        <v>11550</v>
      </c>
      <c r="I18" s="277">
        <f t="shared" si="1"/>
        <v>23100</v>
      </c>
      <c r="J18" s="278" t="s">
        <v>449</v>
      </c>
    </row>
    <row r="19" spans="2:10" ht="150.75" customHeight="1" thickBot="1" x14ac:dyDescent="0.25">
      <c r="B19" s="282" t="s">
        <v>477</v>
      </c>
      <c r="C19" s="283" t="s">
        <v>478</v>
      </c>
      <c r="D19" s="282" t="s">
        <v>322</v>
      </c>
      <c r="E19" s="283" t="s">
        <v>479</v>
      </c>
      <c r="F19" s="290" t="s">
        <v>480</v>
      </c>
      <c r="G19" s="282">
        <v>2</v>
      </c>
      <c r="H19" s="291">
        <v>15960</v>
      </c>
      <c r="I19" s="291">
        <f t="shared" si="1"/>
        <v>31920</v>
      </c>
      <c r="J19" s="278" t="s">
        <v>461</v>
      </c>
    </row>
    <row r="20" spans="2:10" s="11" customFormat="1" x14ac:dyDescent="0.2">
      <c r="B20" s="63" t="s">
        <v>95</v>
      </c>
    </row>
    <row r="21" spans="2:10" s="11" customFormat="1" x14ac:dyDescent="0.2">
      <c r="B21" s="63" t="s">
        <v>96</v>
      </c>
    </row>
    <row r="22" spans="2:10" s="11" customFormat="1" x14ac:dyDescent="0.2"/>
    <row r="23" spans="2:10" s="11" customFormat="1" ht="12.75" customHeight="1" x14ac:dyDescent="0.2">
      <c r="B23" s="63" t="s">
        <v>481</v>
      </c>
    </row>
    <row r="24" spans="2:10" s="11" customFormat="1" x14ac:dyDescent="0.2">
      <c r="B24" s="63" t="s">
        <v>434</v>
      </c>
    </row>
    <row r="25" spans="2:10" s="11" customFormat="1" x14ac:dyDescent="0.2">
      <c r="B25" s="63" t="s">
        <v>482</v>
      </c>
    </row>
    <row r="26" spans="2:10" s="11" customFormat="1" x14ac:dyDescent="0.2">
      <c r="B26" s="63" t="s">
        <v>483</v>
      </c>
    </row>
    <row r="27" spans="2:10" s="11" customFormat="1" x14ac:dyDescent="0.2">
      <c r="B27" s="63"/>
    </row>
    <row r="28" spans="2:10" s="11" customFormat="1" x14ac:dyDescent="0.2"/>
    <row r="29" spans="2:10" s="11" customFormat="1" x14ac:dyDescent="0.2"/>
    <row r="30" spans="2:10" s="11" customFormat="1" x14ac:dyDescent="0.2"/>
    <row r="31" spans="2:10" s="11" customFormat="1" x14ac:dyDescent="0.2"/>
    <row r="32" spans="2:10"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sheetData>
  <mergeCells count="11">
    <mergeCell ref="J5:J6"/>
    <mergeCell ref="B9:B10"/>
    <mergeCell ref="C9:C10"/>
    <mergeCell ref="D9:D10"/>
    <mergeCell ref="C17:C18"/>
    <mergeCell ref="B5:B6"/>
    <mergeCell ref="C5:C6"/>
    <mergeCell ref="D5:D6"/>
    <mergeCell ref="E5:E6"/>
    <mergeCell ref="F5:F6"/>
    <mergeCell ref="G5:I5"/>
  </mergeCells>
  <hyperlinks>
    <hyperlink ref="H3" r:id="rId1"/>
    <hyperlink ref="H4" r:id="rId2"/>
  </hyperlinks>
  <pageMargins left="0.70866141732283472" right="0.70866141732283472" top="0.74803149606299213" bottom="0.74803149606299213" header="0.31496062992125984" footer="0.31496062992125984"/>
  <pageSetup paperSize="9" scale="36" fitToHeight="2"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Europa Plus</vt:lpstr>
      <vt:lpstr>Retro FM</vt:lpstr>
      <vt:lpstr>Radio 7</vt:lpstr>
      <vt:lpstr>Studio 21</vt:lpstr>
      <vt:lpstr>Дорожное Радио</vt:lpstr>
      <vt:lpstr>Новое Радио</vt:lpstr>
      <vt:lpstr>'Europa Plus'!Область_печати</vt:lpstr>
      <vt:lpstr>'Radio 7'!Область_печати</vt:lpstr>
      <vt:lpstr>'Retro FM'!Область_печати</vt:lpstr>
      <vt:lpstr>'Дорожное Радио'!Область_печати</vt:lpstr>
      <vt:lpstr>'Новое Радио'!Область_печати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Stradomski Stanislav</dc:creator>
  <cp:lastModifiedBy>Олеся</cp:lastModifiedBy>
  <cp:lastPrinted>2020-01-16T11:47:22Z</cp:lastPrinted>
  <dcterms:created xsi:type="dcterms:W3CDTF">2019-08-06T11:44:36Z</dcterms:created>
  <dcterms:modified xsi:type="dcterms:W3CDTF">2020-01-16T11:49:19Z</dcterms:modified>
</cp:coreProperties>
</file>